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'1-2'!$A$6:$L$15</definedName>
  </definedNames>
  <calcPr calcId="144525"/>
</workbook>
</file>

<file path=xl/calcChain.xml><?xml version="1.0" encoding="utf-8"?>
<calcChain xmlns="http://schemas.openxmlformats.org/spreadsheetml/2006/main">
  <c r="G8" i="9" l="1"/>
  <c r="G7" i="9"/>
  <c r="G6" i="9"/>
  <c r="H9" i="7"/>
  <c r="G9" i="7"/>
  <c r="H19" i="6"/>
  <c r="G19" i="6"/>
  <c r="F19" i="6"/>
  <c r="H18" i="6"/>
  <c r="G18" i="6"/>
  <c r="F18" i="6"/>
  <c r="J9" i="6"/>
  <c r="H9" i="6"/>
  <c r="G9" i="6"/>
  <c r="F9" i="6"/>
  <c r="J8" i="6"/>
  <c r="H8" i="6"/>
  <c r="G8" i="6"/>
  <c r="F8" i="6"/>
  <c r="J7" i="6"/>
  <c r="H7" i="6"/>
  <c r="G7" i="6"/>
  <c r="F7" i="6"/>
  <c r="F6" i="5"/>
  <c r="E6" i="5"/>
  <c r="G15" i="4"/>
  <c r="G14" i="4"/>
  <c r="G13" i="4"/>
  <c r="G12" i="4"/>
  <c r="G11" i="4"/>
  <c r="G10" i="4"/>
  <c r="I9" i="4"/>
  <c r="H9" i="4"/>
  <c r="G9" i="4"/>
  <c r="D8" i="3"/>
  <c r="D7" i="3"/>
  <c r="D6" i="3"/>
  <c r="E36" i="2"/>
  <c r="C36" i="2"/>
  <c r="E34" i="2"/>
</calcChain>
</file>

<file path=xl/sharedStrings.xml><?xml version="1.0" encoding="utf-8"?>
<sst xmlns="http://schemas.openxmlformats.org/spreadsheetml/2006/main" count="618" uniqueCount="256">
  <si>
    <t>2023年部门预算</t>
  </si>
  <si>
    <t xml:space="preserve">
表1</t>
  </si>
  <si>
    <t xml:space="preserve"> </t>
  </si>
  <si>
    <t>部门收支总表</t>
  </si>
  <si>
    <t>部门：广元市减灾事务中心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</si>
  <si>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</si>
  <si>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</si>
  <si>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</si>
  <si>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</si>
  <si>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</si>
  <si>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family val="3"/>
        <charset val="134"/>
      </rPr>
      <t xml:space="preserve">一、一般公共预算拨款收入 </t>
    </r>
  </si>
  <si>
    <r>
      <rPr>
        <sz val="11"/>
        <color rgb="FF000000"/>
        <rFont val="宋体"/>
        <family val="3"/>
        <charset val="134"/>
      </rPr>
      <t>一、一般公共服务支出</t>
    </r>
  </si>
  <si>
    <r>
      <rPr>
        <sz val="11"/>
        <color rgb="FF000000"/>
        <rFont val="宋体"/>
        <family val="3"/>
        <charset val="134"/>
      </rPr>
      <t xml:space="preserve">二、政府性基金预算拨款收入 </t>
    </r>
  </si>
  <si>
    <r>
      <rPr>
        <sz val="11"/>
        <color rgb="FF000000"/>
        <rFont val="宋体"/>
        <family val="3"/>
        <charset val="134"/>
      </rPr>
      <t>二、外交支出</t>
    </r>
  </si>
  <si>
    <r>
      <rPr>
        <sz val="11"/>
        <color rgb="FF000000"/>
        <rFont val="宋体"/>
        <family val="3"/>
        <charset val="134"/>
      </rPr>
      <t xml:space="preserve">三、国有资本经营预算拨款收入 </t>
    </r>
  </si>
  <si>
    <r>
      <rPr>
        <sz val="11"/>
        <color rgb="FF000000"/>
        <rFont val="宋体"/>
        <family val="3"/>
        <charset val="134"/>
      </rPr>
      <t>三、国防支出</t>
    </r>
  </si>
  <si>
    <r>
      <rPr>
        <sz val="11"/>
        <color rgb="FF000000"/>
        <rFont val="宋体"/>
        <family val="3"/>
        <charset val="134"/>
      </rPr>
      <t xml:space="preserve">四、事业收入 </t>
    </r>
  </si>
  <si>
    <r>
      <rPr>
        <sz val="11"/>
        <color rgb="FF000000"/>
        <rFont val="宋体"/>
        <family val="3"/>
        <charset val="134"/>
      </rPr>
      <t>四、公共安全支出</t>
    </r>
  </si>
  <si>
    <r>
      <rPr>
        <sz val="11"/>
        <color rgb="FF000000"/>
        <rFont val="宋体"/>
        <family val="3"/>
        <charset val="134"/>
      </rPr>
      <t xml:space="preserve">五、事业单位经营收入 </t>
    </r>
  </si>
  <si>
    <r>
      <rPr>
        <sz val="11"/>
        <color rgb="FF000000"/>
        <rFont val="宋体"/>
        <family val="3"/>
        <charset val="134"/>
      </rPr>
      <t>五、教育支出</t>
    </r>
  </si>
  <si>
    <r>
      <rPr>
        <sz val="11"/>
        <color rgb="FF000000"/>
        <rFont val="宋体"/>
        <family val="3"/>
        <charset val="134"/>
      </rPr>
      <t xml:space="preserve">六、其他收入 </t>
    </r>
  </si>
  <si>
    <r>
      <rPr>
        <sz val="11"/>
        <color rgb="FF000000"/>
        <rFont val="宋体"/>
        <family val="3"/>
        <charset val="134"/>
      </rPr>
      <t>六、科学技术支出</t>
    </r>
  </si>
  <si>
    <t/>
  </si>
  <si>
    <r>
      <rPr>
        <sz val="11"/>
        <color rgb="FF000000"/>
        <rFont val="宋体"/>
        <family val="3"/>
        <charset val="134"/>
      </rPr>
      <t>七、文化旅游体育与传媒支出</t>
    </r>
  </si>
  <si>
    <r>
      <rPr>
        <sz val="11"/>
        <color rgb="FF000000"/>
        <rFont val="宋体"/>
        <family val="3"/>
        <charset val="134"/>
      </rPr>
      <t>八、社会保障和就业支出</t>
    </r>
  </si>
  <si>
    <r>
      <rPr>
        <sz val="11"/>
        <color rgb="FF000000"/>
        <rFont val="宋体"/>
        <family val="3"/>
        <charset val="134"/>
      </rPr>
      <t>九、社会保险基金支出</t>
    </r>
  </si>
  <si>
    <r>
      <rPr>
        <sz val="11"/>
        <color rgb="FF000000"/>
        <rFont val="宋体"/>
        <family val="3"/>
        <charset val="134"/>
      </rPr>
      <t>十、卫生健康支出</t>
    </r>
  </si>
  <si>
    <r>
      <rPr>
        <sz val="11"/>
        <color rgb="FF000000"/>
        <rFont val="宋体"/>
        <family val="3"/>
        <charset val="134"/>
      </rPr>
      <t>十一、节能环保支出</t>
    </r>
  </si>
  <si>
    <r>
      <rPr>
        <sz val="11"/>
        <color rgb="FF000000"/>
        <rFont val="宋体"/>
        <family val="3"/>
        <charset val="134"/>
      </rPr>
      <t>十二、城乡社区支出</t>
    </r>
  </si>
  <si>
    <r>
      <rPr>
        <sz val="11"/>
        <color rgb="FF000000"/>
        <rFont val="宋体"/>
        <family val="3"/>
        <charset val="134"/>
      </rPr>
      <t>十三、农林水支出</t>
    </r>
  </si>
  <si>
    <r>
      <rPr>
        <sz val="11"/>
        <color rgb="FF000000"/>
        <rFont val="宋体"/>
        <family val="3"/>
        <charset val="134"/>
      </rPr>
      <t>十四、交通运输支出</t>
    </r>
  </si>
  <si>
    <r>
      <rPr>
        <sz val="11"/>
        <color rgb="FF000000"/>
        <rFont val="宋体"/>
        <family val="3"/>
        <charset val="134"/>
      </rPr>
      <t>十五、资源勘探工业信息等支出</t>
    </r>
  </si>
  <si>
    <r>
      <rPr>
        <sz val="11"/>
        <color rgb="FF000000"/>
        <rFont val="宋体"/>
        <family val="3"/>
        <charset val="134"/>
      </rPr>
      <t>十六、商业服务业等支出</t>
    </r>
  </si>
  <si>
    <r>
      <rPr>
        <sz val="11"/>
        <color rgb="FF000000"/>
        <rFont val="宋体"/>
        <family val="3"/>
        <charset val="134"/>
      </rPr>
      <t>十七、金融支出</t>
    </r>
  </si>
  <si>
    <r>
      <rPr>
        <sz val="11"/>
        <color rgb="FF000000"/>
        <rFont val="宋体"/>
        <family val="3"/>
        <charset val="134"/>
      </rPr>
      <t>十八、援助其他地区支出</t>
    </r>
  </si>
  <si>
    <r>
      <rPr>
        <sz val="11"/>
        <color rgb="FF000000"/>
        <rFont val="宋体"/>
        <family val="3"/>
        <charset val="134"/>
      </rPr>
      <t>十九、自然资源海洋气象等支出</t>
    </r>
  </si>
  <si>
    <r>
      <rPr>
        <sz val="11"/>
        <color rgb="FF000000"/>
        <rFont val="宋体"/>
        <family val="3"/>
        <charset val="134"/>
      </rPr>
      <t>二十、住房保障支出</t>
    </r>
  </si>
  <si>
    <r>
      <rPr>
        <sz val="11"/>
        <color rgb="FF000000"/>
        <rFont val="宋体"/>
        <family val="3"/>
        <charset val="134"/>
      </rPr>
      <t>二十一、粮油物资储备支出</t>
    </r>
  </si>
  <si>
    <r>
      <rPr>
        <sz val="11"/>
        <color rgb="FF000000"/>
        <rFont val="宋体"/>
        <family val="3"/>
        <charset val="134"/>
      </rPr>
      <t>二十二、国有资本经营预算支出</t>
    </r>
  </si>
  <si>
    <r>
      <rPr>
        <sz val="11"/>
        <color rgb="FF000000"/>
        <rFont val="宋体"/>
        <family val="3"/>
        <charset val="134"/>
      </rPr>
      <t>二十三、灾害防治及应急管理支出</t>
    </r>
  </si>
  <si>
    <r>
      <rPr>
        <sz val="11"/>
        <color rgb="FF000000"/>
        <rFont val="宋体"/>
        <family val="3"/>
        <charset val="134"/>
      </rPr>
      <t>二十四、其他支出</t>
    </r>
  </si>
  <si>
    <r>
      <rPr>
        <sz val="11"/>
        <color rgb="FF000000"/>
        <rFont val="宋体"/>
        <family val="3"/>
        <charset val="134"/>
      </rPr>
      <t>二十五、债务还本支出</t>
    </r>
  </si>
  <si>
    <r>
      <rPr>
        <sz val="11"/>
        <color rgb="FF000000"/>
        <rFont val="宋体"/>
        <family val="3"/>
        <charset val="134"/>
      </rPr>
      <t>二十六、债务付息支出</t>
    </r>
  </si>
  <si>
    <r>
      <rPr>
        <sz val="11"/>
        <color rgb="FF000000"/>
        <rFont val="宋体"/>
        <family val="3"/>
        <charset val="134"/>
      </rPr>
      <t>二十七、债务发行费用支出</t>
    </r>
  </si>
  <si>
    <r>
      <rPr>
        <sz val="11"/>
        <color rgb="FF000000"/>
        <rFont val="宋体"/>
        <family val="3"/>
        <charset val="134"/>
      </rPr>
      <t>二十八、抗疫特别国债安排的支出</t>
    </r>
  </si>
  <si>
    <r>
      <rPr>
        <b/>
        <sz val="11"/>
        <color rgb="FF000000"/>
        <rFont val="宋体"/>
        <family val="3"/>
        <charset val="134"/>
      </rPr>
      <t>本 年 收 入 合 计</t>
    </r>
  </si>
  <si>
    <r>
      <rPr>
        <b/>
        <sz val="11"/>
        <color rgb="FF000000"/>
        <rFont val="宋体"/>
        <family val="3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</si>
  <si>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</si>
  <si>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</si>
  <si>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</si>
  <si>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</si>
  <si>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</si>
  <si>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</si>
  <si>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</si>
  <si>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</si>
  <si>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</si>
  <si>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</si>
  <si>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</si>
  <si>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</si>
  <si>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</si>
  <si>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</si>
  <si>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</si>
  <si>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</si>
  <si>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</si>
  <si>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</si>
  <si>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</si>
  <si>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331303</t>
  </si>
  <si>
    <t>广元市减灾事务中心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</si>
  <si>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</si>
  <si>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</si>
  <si>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</si>
  <si>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</si>
  <si>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</si>
  <si>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</si>
  <si>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</si>
  <si>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</si>
  <si>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224</t>
  </si>
  <si>
    <t>01</t>
  </si>
  <si>
    <t>50</t>
  </si>
  <si>
    <r>
      <rPr>
        <sz val="11"/>
        <color rgb="FF000000"/>
        <rFont val="宋体"/>
        <family val="3"/>
        <charset val="134"/>
      </rPr>
      <t> 事业运行</t>
    </r>
  </si>
  <si>
    <t>210</t>
  </si>
  <si>
    <t>11</t>
  </si>
  <si>
    <t>02</t>
  </si>
  <si>
    <r>
      <rPr>
        <sz val="11"/>
        <color rgb="FF000000"/>
        <rFont val="宋体"/>
        <family val="3"/>
        <charset val="134"/>
      </rPr>
      <t> 事业单位医疗</t>
    </r>
  </si>
  <si>
    <t>04</t>
  </si>
  <si>
    <r>
      <rPr>
        <sz val="11"/>
        <color rgb="FF000000"/>
        <rFont val="宋体"/>
        <family val="3"/>
        <charset val="134"/>
      </rPr>
      <t> 灾害风险防治</t>
    </r>
  </si>
  <si>
    <t>213</t>
  </si>
  <si>
    <t>05</t>
  </si>
  <si>
    <t>99</t>
  </si>
  <si>
    <r>
      <rPr>
        <sz val="11"/>
        <color rgb="FF000000"/>
        <rFont val="宋体"/>
        <family val="3"/>
        <charset val="134"/>
      </rPr>
      <t> 其他巩固脱贫攻坚成果衔接乡村振兴支出</t>
    </r>
  </si>
  <si>
    <t>208</t>
  </si>
  <si>
    <r>
      <rPr>
        <sz val="11"/>
        <color rgb="FF000000"/>
        <rFont val="宋体"/>
        <family val="3"/>
        <charset val="134"/>
      </rPr>
      <t> 机关事业单位基本养老保险缴费支出</t>
    </r>
  </si>
  <si>
    <t>221</t>
  </si>
  <si>
    <r>
      <rPr>
        <sz val="11"/>
        <color rgb="FF000000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</si>
  <si>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</si>
  <si>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</si>
  <si>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</si>
  <si>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</si>
  <si>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</si>
  <si>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</si>
  <si>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</si>
  <si>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family val="3"/>
        <charset val="134"/>
      </rPr>
      <t> 一般公共预算拨款收入</t>
    </r>
  </si>
  <si>
    <r>
      <rPr>
        <sz val="11"/>
        <color rgb="FF000000"/>
        <rFont val="宋体"/>
        <family val="3"/>
        <charset val="134"/>
      </rPr>
      <t> 一般公共服务支出</t>
    </r>
  </si>
  <si>
    <r>
      <rPr>
        <sz val="11"/>
        <color rgb="FF000000"/>
        <rFont val="宋体"/>
        <family val="3"/>
        <charset val="134"/>
      </rPr>
      <t> 政府性基金预算拨款收入</t>
    </r>
  </si>
  <si>
    <r>
      <rPr>
        <sz val="11"/>
        <color rgb="FF000000"/>
        <rFont val="宋体"/>
        <family val="3"/>
        <charset val="134"/>
      </rPr>
      <t> 外交支出</t>
    </r>
  </si>
  <si>
    <r>
      <rPr>
        <sz val="11"/>
        <color rgb="FF000000"/>
        <rFont val="宋体"/>
        <family val="3"/>
        <charset val="134"/>
      </rPr>
      <t> 国有资本经营预算拨款收入</t>
    </r>
  </si>
  <si>
    <r>
      <rPr>
        <sz val="11"/>
        <color rgb="FF000000"/>
        <rFont val="宋体"/>
        <family val="3"/>
        <charset val="134"/>
      </rPr>
      <t> 国防支出</t>
    </r>
  </si>
  <si>
    <t>二、上年结转</t>
  </si>
  <si>
    <r>
      <rPr>
        <sz val="11"/>
        <color rgb="FF000000"/>
        <rFont val="宋体"/>
        <family val="3"/>
        <charset val="134"/>
      </rPr>
      <t> 公共安全支出</t>
    </r>
  </si>
  <si>
    <r>
      <rPr>
        <sz val="11"/>
        <color rgb="FF000000"/>
        <rFont val="宋体"/>
        <family val="3"/>
        <charset val="134"/>
      </rPr>
      <t> 教育支出</t>
    </r>
  </si>
  <si>
    <r>
      <rPr>
        <sz val="11"/>
        <color rgb="FF000000"/>
        <rFont val="宋体"/>
        <family val="3"/>
        <charset val="134"/>
      </rPr>
      <t> 科学技术支出</t>
    </r>
  </si>
  <si>
    <r>
      <rPr>
        <sz val="11"/>
        <color rgb="FF000000"/>
        <rFont val="宋体"/>
        <family val="3"/>
        <charset val="134"/>
      </rPr>
      <t> 文化旅游体育与传媒支出</t>
    </r>
  </si>
  <si>
    <r>
      <rPr>
        <sz val="11"/>
        <color rgb="FF000000"/>
        <rFont val="宋体"/>
        <family val="3"/>
        <charset val="134"/>
      </rPr>
      <t> </t>
    </r>
  </si>
  <si>
    <r>
      <rPr>
        <sz val="11"/>
        <color rgb="FF000000"/>
        <rFont val="宋体"/>
        <family val="3"/>
        <charset val="134"/>
      </rPr>
      <t> 社会保障和就业支出</t>
    </r>
  </si>
  <si>
    <r>
      <rPr>
        <sz val="11"/>
        <color rgb="FF000000"/>
        <rFont val="宋体"/>
        <family val="3"/>
        <charset val="134"/>
      </rPr>
      <t> 社会保险基金支出</t>
    </r>
  </si>
  <si>
    <r>
      <rPr>
        <sz val="11"/>
        <color rgb="FF000000"/>
        <rFont val="宋体"/>
        <family val="3"/>
        <charset val="134"/>
      </rPr>
      <t> 卫生健康支出</t>
    </r>
  </si>
  <si>
    <r>
      <rPr>
        <sz val="11"/>
        <color rgb="FF000000"/>
        <rFont val="宋体"/>
        <family val="3"/>
        <charset val="134"/>
      </rPr>
      <t> 节能环保支出</t>
    </r>
  </si>
  <si>
    <r>
      <rPr>
        <sz val="11"/>
        <color rgb="FF000000"/>
        <rFont val="宋体"/>
        <family val="3"/>
        <charset val="134"/>
      </rPr>
      <t> 城乡社区支出</t>
    </r>
  </si>
  <si>
    <r>
      <rPr>
        <sz val="11"/>
        <color rgb="FF000000"/>
        <rFont val="宋体"/>
        <family val="3"/>
        <charset val="134"/>
      </rPr>
      <t> 农林水支出</t>
    </r>
  </si>
  <si>
    <r>
      <rPr>
        <sz val="11"/>
        <color rgb="FF000000"/>
        <rFont val="宋体"/>
        <family val="3"/>
        <charset val="134"/>
      </rPr>
      <t> 交通运输支出</t>
    </r>
  </si>
  <si>
    <r>
      <rPr>
        <sz val="11"/>
        <color rgb="FF000000"/>
        <rFont val="宋体"/>
        <family val="3"/>
        <charset val="134"/>
      </rPr>
      <t> 资源勘探工业信息等支出</t>
    </r>
  </si>
  <si>
    <r>
      <rPr>
        <sz val="11"/>
        <color rgb="FF000000"/>
        <rFont val="宋体"/>
        <family val="3"/>
        <charset val="134"/>
      </rPr>
      <t> 商业服务业等支出</t>
    </r>
  </si>
  <si>
    <r>
      <rPr>
        <sz val="11"/>
        <color rgb="FF000000"/>
        <rFont val="宋体"/>
        <family val="3"/>
        <charset val="134"/>
      </rPr>
      <t> 金融支出</t>
    </r>
  </si>
  <si>
    <r>
      <rPr>
        <sz val="11"/>
        <color rgb="FF000000"/>
        <rFont val="宋体"/>
        <family val="3"/>
        <charset val="134"/>
      </rPr>
      <t> 援助其他地区支出</t>
    </r>
  </si>
  <si>
    <r>
      <rPr>
        <sz val="11"/>
        <color rgb="FF000000"/>
        <rFont val="宋体"/>
        <family val="3"/>
        <charset val="134"/>
      </rPr>
      <t> 自然资源海洋气象等支出</t>
    </r>
  </si>
  <si>
    <r>
      <rPr>
        <sz val="11"/>
        <color rgb="FF000000"/>
        <rFont val="宋体"/>
        <family val="3"/>
        <charset val="134"/>
      </rPr>
      <t> 住房保障支出</t>
    </r>
  </si>
  <si>
    <r>
      <rPr>
        <sz val="11"/>
        <color rgb="FF000000"/>
        <rFont val="宋体"/>
        <family val="3"/>
        <charset val="134"/>
      </rPr>
      <t> 粮油物资储备支出</t>
    </r>
  </si>
  <si>
    <r>
      <rPr>
        <sz val="11"/>
        <color rgb="FF000000"/>
        <rFont val="宋体"/>
        <family val="3"/>
        <charset val="134"/>
      </rPr>
      <t> 国有资本经营预算支出</t>
    </r>
  </si>
  <si>
    <r>
      <rPr>
        <sz val="11"/>
        <color rgb="FF000000"/>
        <rFont val="宋体"/>
        <family val="3"/>
        <charset val="134"/>
      </rPr>
      <t> 灾害防治及应急管理支出</t>
    </r>
  </si>
  <si>
    <r>
      <rPr>
        <sz val="11"/>
        <color rgb="FF000000"/>
        <rFont val="宋体"/>
        <family val="3"/>
        <charset val="134"/>
      </rPr>
      <t> 其他支出</t>
    </r>
  </si>
  <si>
    <r>
      <rPr>
        <sz val="11"/>
        <color rgb="FF000000"/>
        <rFont val="宋体"/>
        <family val="3"/>
        <charset val="134"/>
      </rPr>
      <t> 债务付息支出</t>
    </r>
  </si>
  <si>
    <r>
      <rPr>
        <sz val="11"/>
        <color rgb="FF000000"/>
        <rFont val="宋体"/>
        <family val="3"/>
        <charset val="134"/>
      </rPr>
      <t> 债务发行费用支出</t>
    </r>
  </si>
  <si>
    <r>
      <rPr>
        <sz val="11"/>
        <color rgb="FF000000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</si>
  <si>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</si>
  <si>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</si>
  <si>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</si>
  <si>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</si>
  <si>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</si>
  <si>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</si>
  <si>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</si>
  <si>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</si>
  <si>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</si>
  <si>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</si>
  <si>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</si>
  <si>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family val="3"/>
        <charset val="134"/>
      </rPr>
      <t> 广元市减灾事务中心</t>
    </r>
  </si>
  <si>
    <r>
      <rPr>
        <sz val="11"/>
        <color rgb="FF000000"/>
        <rFont val="宋体"/>
        <family val="3"/>
        <charset val="134"/>
      </rPr>
      <t>  商品和服务支出</t>
    </r>
  </si>
  <si>
    <r>
      <rPr>
        <sz val="11"/>
        <color rgb="FF000000"/>
        <rFont val="宋体"/>
        <family val="3"/>
        <charset val="134"/>
      </rPr>
      <t>   其他商品和服务支出</t>
    </r>
  </si>
  <si>
    <r>
      <rPr>
        <sz val="11"/>
        <color rgb="FF000000"/>
        <rFont val="宋体"/>
        <family val="3"/>
        <charset val="134"/>
      </rPr>
      <t>302</t>
    </r>
  </si>
  <si>
    <r>
      <rPr>
        <sz val="11"/>
        <color rgb="FF000000"/>
        <rFont val="宋体"/>
        <family val="3"/>
        <charset val="134"/>
      </rPr>
      <t>99</t>
    </r>
  </si>
  <si>
    <r>
      <rPr>
        <sz val="11"/>
        <color rgb="FF000000"/>
        <rFont val="宋体"/>
        <family val="3"/>
        <charset val="134"/>
      </rPr>
      <t>    党建经费</t>
    </r>
  </si>
  <si>
    <r>
      <rPr>
        <sz val="11"/>
        <color rgb="FF000000"/>
        <rFont val="宋体"/>
        <family val="3"/>
        <charset val="134"/>
      </rPr>
      <t>   维修（护）费</t>
    </r>
  </si>
  <si>
    <r>
      <rPr>
        <sz val="11"/>
        <color rgb="FF000000"/>
        <rFont val="宋体"/>
        <family val="3"/>
        <charset val="134"/>
      </rPr>
      <t>   差旅费</t>
    </r>
  </si>
  <si>
    <r>
      <rPr>
        <sz val="11"/>
        <color rgb="FF000000"/>
        <rFont val="宋体"/>
        <family val="3"/>
        <charset val="134"/>
      </rPr>
      <t>   办公费</t>
    </r>
  </si>
  <si>
    <r>
      <rPr>
        <sz val="11"/>
        <color rgb="FF000000"/>
        <rFont val="宋体"/>
        <family val="3"/>
        <charset val="134"/>
      </rPr>
      <t>   工会经费</t>
    </r>
  </si>
  <si>
    <r>
      <rPr>
        <sz val="11"/>
        <color rgb="FF000000"/>
        <rFont val="宋体"/>
        <family val="3"/>
        <charset val="134"/>
      </rPr>
      <t>   福利费</t>
    </r>
  </si>
  <si>
    <r>
      <rPr>
        <sz val="11"/>
        <color rgb="FF000000"/>
        <rFont val="宋体"/>
        <family val="3"/>
        <charset val="134"/>
      </rPr>
      <t>  工资福利支出</t>
    </r>
  </si>
  <si>
    <r>
      <rPr>
        <sz val="11"/>
        <color rgb="FF000000"/>
        <rFont val="宋体"/>
        <family val="3"/>
        <charset val="134"/>
      </rPr>
      <t>   奖金</t>
    </r>
  </si>
  <si>
    <r>
      <rPr>
        <sz val="11"/>
        <color rgb="FF000000"/>
        <rFont val="宋体"/>
        <family val="3"/>
        <charset val="134"/>
      </rPr>
      <t>301</t>
    </r>
  </si>
  <si>
    <r>
      <rPr>
        <sz val="11"/>
        <color rgb="FF000000"/>
        <rFont val="宋体"/>
        <family val="3"/>
        <charset val="134"/>
      </rPr>
      <t>03</t>
    </r>
  </si>
  <si>
    <r>
      <rPr>
        <sz val="11"/>
        <color rgb="FF000000"/>
        <rFont val="宋体"/>
        <family val="3"/>
        <charset val="134"/>
      </rPr>
      <t>    绩效奖补助</t>
    </r>
  </si>
  <si>
    <r>
      <rPr>
        <sz val="11"/>
        <color rgb="FF000000"/>
        <rFont val="宋体"/>
        <family val="3"/>
        <charset val="134"/>
      </rPr>
      <t>    基础绩效奖</t>
    </r>
  </si>
  <si>
    <r>
      <rPr>
        <sz val="11"/>
        <color rgb="FF000000"/>
        <rFont val="宋体"/>
        <family val="3"/>
        <charset val="134"/>
      </rPr>
      <t>   基本工资</t>
    </r>
  </si>
  <si>
    <r>
      <rPr>
        <sz val="11"/>
        <color rgb="FF000000"/>
        <rFont val="宋体"/>
        <family val="3"/>
        <charset val="134"/>
      </rPr>
      <t>01</t>
    </r>
  </si>
  <si>
    <r>
      <rPr>
        <sz val="11"/>
        <color rgb="FF000000"/>
        <rFont val="宋体"/>
        <family val="3"/>
        <charset val="134"/>
      </rPr>
      <t>    基本工资</t>
    </r>
  </si>
  <si>
    <r>
      <rPr>
        <sz val="11"/>
        <color rgb="FF000000"/>
        <rFont val="宋体"/>
        <family val="3"/>
        <charset val="134"/>
      </rPr>
      <t>    晋级工资</t>
    </r>
  </si>
  <si>
    <r>
      <rPr>
        <sz val="11"/>
        <color rgb="FF000000"/>
        <rFont val="宋体"/>
        <family val="3"/>
        <charset val="134"/>
      </rPr>
      <t>   职工基本医疗保险缴费</t>
    </r>
  </si>
  <si>
    <r>
      <rPr>
        <sz val="11"/>
        <color rgb="FF000000"/>
        <rFont val="宋体"/>
        <family val="3"/>
        <charset val="134"/>
      </rPr>
      <t>   机关事业单位基本养老保险缴费</t>
    </r>
  </si>
  <si>
    <r>
      <rPr>
        <sz val="11"/>
        <color rgb="FF000000"/>
        <rFont val="宋体"/>
        <family val="3"/>
        <charset val="134"/>
      </rPr>
      <t>   津贴补贴</t>
    </r>
  </si>
  <si>
    <r>
      <rPr>
        <sz val="11"/>
        <color rgb="FF000000"/>
        <rFont val="宋体"/>
        <family val="3"/>
        <charset val="134"/>
      </rPr>
      <t>   其他社会保障缴费</t>
    </r>
  </si>
  <si>
    <r>
      <rPr>
        <sz val="11"/>
        <color rgb="FF000000"/>
        <rFont val="宋体"/>
        <family val="3"/>
        <charset val="134"/>
      </rPr>
      <t>12</t>
    </r>
  </si>
  <si>
    <r>
      <rPr>
        <sz val="11"/>
        <color rgb="FF000000"/>
        <rFont val="宋体"/>
        <family val="3"/>
        <charset val="134"/>
      </rPr>
      <t>    失业保险</t>
    </r>
  </si>
  <si>
    <r>
      <rPr>
        <sz val="11"/>
        <color rgb="FF000000"/>
        <rFont val="宋体"/>
        <family val="3"/>
        <charset val="134"/>
      </rPr>
      <t>    工伤保险</t>
    </r>
  </si>
  <si>
    <r>
      <rPr>
        <sz val="11"/>
        <color rgb="FF000000"/>
        <rFont val="宋体"/>
        <family val="3"/>
        <charset val="134"/>
      </rPr>
      <t>   住房公积金</t>
    </r>
  </si>
  <si>
    <r>
      <rPr>
        <sz val="11"/>
        <color rgb="FF000000"/>
        <rFont val="宋体"/>
        <family val="3"/>
        <charset val="134"/>
      </rPr>
      <t>   绩效工资</t>
    </r>
  </si>
  <si>
    <t>表3</t>
  </si>
  <si>
    <t>一般公共预算支出预算表</t>
  </si>
  <si>
    <t>当年财政拨款安排</t>
  </si>
  <si>
    <t>331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</si>
  <si>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</si>
  <si>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</si>
  <si>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</si>
  <si>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</si>
  <si>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宋体"/>
        <family val="3"/>
        <charset val="134"/>
      </rPr>
      <t>广元市减灾事务中心</t>
    </r>
  </si>
  <si>
    <t>302</t>
  </si>
  <si>
    <r>
      <rPr>
        <sz val="11"/>
        <color rgb="FF000000"/>
        <rFont val="宋体"/>
        <family val="3"/>
        <charset val="134"/>
      </rPr>
      <t> 商品和服务支出</t>
    </r>
  </si>
  <si>
    <t>30299</t>
  </si>
  <si>
    <r>
      <rPr>
        <sz val="11"/>
        <color rgb="FF000000"/>
        <rFont val="宋体"/>
        <family val="3"/>
        <charset val="134"/>
      </rPr>
      <t>  其他商品和服务支出</t>
    </r>
  </si>
  <si>
    <t>3029901</t>
  </si>
  <si>
    <r>
      <rPr>
        <sz val="11"/>
        <color rgb="FF000000"/>
        <rFont val="宋体"/>
        <family val="3"/>
        <charset val="134"/>
      </rPr>
      <t>   党建经费</t>
    </r>
  </si>
  <si>
    <r>
      <rPr>
        <sz val="11"/>
        <color rgb="FF000000"/>
        <rFont val="宋体"/>
        <family val="3"/>
        <charset val="134"/>
      </rPr>
      <t>11</t>
    </r>
  </si>
  <si>
    <t>30211</t>
  </si>
  <si>
    <r>
      <rPr>
        <sz val="11"/>
        <color rgb="FF000000"/>
        <rFont val="宋体"/>
        <family val="3"/>
        <charset val="134"/>
      </rPr>
      <t>  差旅费</t>
    </r>
  </si>
  <si>
    <t>30201</t>
  </si>
  <si>
    <r>
      <rPr>
        <sz val="11"/>
        <color rgb="FF000000"/>
        <rFont val="宋体"/>
        <family val="3"/>
        <charset val="134"/>
      </rPr>
      <t>  办公费</t>
    </r>
  </si>
  <si>
    <r>
      <rPr>
        <sz val="11"/>
        <color rgb="FF000000"/>
        <rFont val="宋体"/>
        <family val="3"/>
        <charset val="134"/>
      </rPr>
      <t>28</t>
    </r>
  </si>
  <si>
    <t>30228</t>
  </si>
  <si>
    <r>
      <rPr>
        <sz val="11"/>
        <color rgb="FF000000"/>
        <rFont val="宋体"/>
        <family val="3"/>
        <charset val="134"/>
      </rPr>
      <t>  工会经费</t>
    </r>
  </si>
  <si>
    <r>
      <rPr>
        <sz val="11"/>
        <color rgb="FF000000"/>
        <rFont val="宋体"/>
        <family val="3"/>
        <charset val="134"/>
      </rPr>
      <t>29</t>
    </r>
  </si>
  <si>
    <t>30229</t>
  </si>
  <si>
    <r>
      <rPr>
        <sz val="11"/>
        <color rgb="FF000000"/>
        <rFont val="宋体"/>
        <family val="3"/>
        <charset val="134"/>
      </rPr>
      <t>  福利费</t>
    </r>
  </si>
  <si>
    <t>301</t>
  </si>
  <si>
    <r>
      <rPr>
        <sz val="11"/>
        <color rgb="FF000000"/>
        <rFont val="宋体"/>
        <family val="3"/>
        <charset val="134"/>
      </rPr>
      <t> 工资福利支出</t>
    </r>
  </si>
  <si>
    <t>30101</t>
  </si>
  <si>
    <r>
      <rPr>
        <sz val="11"/>
        <color rgb="FF000000"/>
        <rFont val="宋体"/>
        <family val="3"/>
        <charset val="134"/>
      </rPr>
      <t>  基本工资</t>
    </r>
  </si>
  <si>
    <t>3010102</t>
  </si>
  <si>
    <t>3010101</t>
  </si>
  <si>
    <r>
      <rPr>
        <sz val="11"/>
        <color rgb="FF000000"/>
        <rFont val="宋体"/>
        <family val="3"/>
        <charset val="134"/>
      </rPr>
      <t>   晋级工资</t>
    </r>
  </si>
  <si>
    <r>
      <rPr>
        <sz val="11"/>
        <color rgb="FF000000"/>
        <rFont val="宋体"/>
        <family val="3"/>
        <charset val="134"/>
      </rPr>
      <t>10</t>
    </r>
  </si>
  <si>
    <t>30110</t>
  </si>
  <si>
    <r>
      <rPr>
        <sz val="11"/>
        <color rgb="FF000000"/>
        <rFont val="宋体"/>
        <family val="3"/>
        <charset val="134"/>
      </rPr>
      <t>  职工基本医疗保险缴费</t>
    </r>
  </si>
  <si>
    <t>30103</t>
  </si>
  <si>
    <r>
      <rPr>
        <sz val="11"/>
        <color rgb="FF000000"/>
        <rFont val="宋体"/>
        <family val="3"/>
        <charset val="134"/>
      </rPr>
      <t>  奖金</t>
    </r>
  </si>
  <si>
    <t>3010303</t>
  </si>
  <si>
    <r>
      <rPr>
        <sz val="11"/>
        <color rgb="FF000000"/>
        <rFont val="宋体"/>
        <family val="3"/>
        <charset val="134"/>
      </rPr>
      <t>   基础绩效奖</t>
    </r>
  </si>
  <si>
    <r>
      <rPr>
        <sz val="11"/>
        <color rgb="FF000000"/>
        <rFont val="宋体"/>
        <family val="3"/>
        <charset val="134"/>
      </rPr>
      <t>08</t>
    </r>
  </si>
  <si>
    <t>30108</t>
  </si>
  <si>
    <r>
      <rPr>
        <sz val="11"/>
        <color rgb="FF000000"/>
        <rFont val="宋体"/>
        <family val="3"/>
        <charset val="134"/>
      </rPr>
      <t>  机关事业单位基本养老保险缴费</t>
    </r>
  </si>
  <si>
    <r>
      <rPr>
        <sz val="11"/>
        <color rgb="FF000000"/>
        <rFont val="宋体"/>
        <family val="3"/>
        <charset val="134"/>
      </rPr>
      <t>02</t>
    </r>
  </si>
  <si>
    <t>30102</t>
  </si>
  <si>
    <r>
      <rPr>
        <sz val="11"/>
        <color rgb="FF000000"/>
        <rFont val="宋体"/>
        <family val="3"/>
        <charset val="134"/>
      </rPr>
      <t>  津贴补贴</t>
    </r>
  </si>
  <si>
    <t>30112</t>
  </si>
  <si>
    <r>
      <rPr>
        <sz val="11"/>
        <color rgb="FF000000"/>
        <rFont val="宋体"/>
        <family val="3"/>
        <charset val="134"/>
      </rPr>
      <t>  其他社会保障缴费</t>
    </r>
  </si>
  <si>
    <t>3011201</t>
  </si>
  <si>
    <r>
      <rPr>
        <sz val="11"/>
        <color rgb="FF000000"/>
        <rFont val="宋体"/>
        <family val="3"/>
        <charset val="134"/>
      </rPr>
      <t>   失业保险</t>
    </r>
  </si>
  <si>
    <t>3011202</t>
  </si>
  <si>
    <r>
      <rPr>
        <sz val="11"/>
        <color rgb="FF000000"/>
        <rFont val="宋体"/>
        <family val="3"/>
        <charset val="134"/>
      </rPr>
      <t>   工伤保险</t>
    </r>
  </si>
  <si>
    <r>
      <rPr>
        <sz val="11"/>
        <color rgb="FF000000"/>
        <rFont val="宋体"/>
        <family val="3"/>
        <charset val="134"/>
      </rPr>
      <t>13</t>
    </r>
  </si>
  <si>
    <t>30113</t>
  </si>
  <si>
    <r>
      <rPr>
        <sz val="11"/>
        <color rgb="FF000000"/>
        <rFont val="宋体"/>
        <family val="3"/>
        <charset val="134"/>
      </rPr>
      <t>  住房公积金</t>
    </r>
  </si>
  <si>
    <r>
      <rPr>
        <sz val="11"/>
        <color rgb="FF000000"/>
        <rFont val="宋体"/>
        <family val="3"/>
        <charset val="134"/>
      </rPr>
      <t>07</t>
    </r>
  </si>
  <si>
    <t>30107</t>
  </si>
  <si>
    <r>
      <rPr>
        <sz val="11"/>
        <color rgb="FF000000"/>
        <rFont val="宋体"/>
        <family val="3"/>
        <charset val="134"/>
      </rPr>
      <t>  绩效工资</t>
    </r>
  </si>
  <si>
    <t>表3-2</t>
  </si>
  <si>
    <t>一般公共预算项目支出预算表</t>
  </si>
  <si>
    <t>金额</t>
  </si>
  <si>
    <r>
      <rPr>
        <sz val="11"/>
        <color rgb="FF000000"/>
        <rFont val="宋体"/>
        <family val="3"/>
        <charset val="134"/>
      </rPr>
      <t>  大型避难场所设备设施维修维护</t>
    </r>
  </si>
  <si>
    <r>
      <rPr>
        <sz val="11"/>
        <color rgb="FF000000"/>
        <rFont val="宋体"/>
        <family val="3"/>
        <charset val="134"/>
      </rPr>
      <t>  查灾、核灾、灾害评估及灾害信息人员培训工作经费</t>
    </r>
  </si>
  <si>
    <r>
      <rPr>
        <sz val="11"/>
        <color rgb="FF000000"/>
        <rFont val="宋体"/>
        <family val="3"/>
        <charset val="134"/>
      </rPr>
      <t>  2023年乡村振兴工作经费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</si>
  <si>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</si>
  <si>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</si>
  <si>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</si>
  <si>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</si>
  <si>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</si>
  <si>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</si>
  <si>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</si>
  <si>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</si>
  <si>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</si>
  <si>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本表无数据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</si>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</sst>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0000000000000_ "/>
    <numFmt numFmtId="179" formatCode="#,##0.00_ "/>
    <numFmt numFmtId="180" formatCode="#,##0.0000000000000_ "/>
    <numFmt numFmtId="181" formatCode="#,##0.0_ "/>
    <numFmt numFmtId="182" formatCode="yyyy&quot;年&quot;mm&quot;月&quot;dd&quot;日&quot;"/>
  </numFmts>
  <fonts count="18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indexed="8"/>
      <name val="等线"/>
      <charset val="134"/>
      <scheme val="minor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C2C3C4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79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178" fontId="0" fillId="0" borderId="0" xfId="0" applyNumberFormat="1" applyFill="1">
      <alignment vertical="center"/>
    </xf>
    <xf numFmtId="0" fontId="8" fillId="0" borderId="1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80" fontId="0" fillId="0" borderId="0" xfId="0" applyNumberFormat="1" applyFill="1">
      <alignment vertical="center"/>
    </xf>
    <xf numFmtId="181" fontId="0" fillId="0" borderId="0" xfId="0" applyNumberFormat="1" applyFill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181" fontId="0" fillId="0" borderId="0" xfId="0" applyNumberForma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82" fontId="4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2" workbookViewId="0"/>
  </sheetViews>
  <sheetFormatPr defaultColWidth="9.75" defaultRowHeight="14.25"/>
  <cols>
    <col min="1" max="1" width="143.625" customWidth="1"/>
  </cols>
  <sheetData>
    <row r="1" spans="1:1" ht="74.25" customHeight="1">
      <c r="A1" s="94"/>
    </row>
    <row r="2" spans="1:1" ht="170.85" customHeight="1">
      <c r="A2" s="95" t="s">
        <v>0</v>
      </c>
    </row>
    <row r="3" spans="1:1" ht="128.1" customHeight="1">
      <c r="A3" s="96">
        <v>44959</v>
      </c>
    </row>
  </sheetData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E22" sqref="E22"/>
    </sheetView>
  </sheetViews>
  <sheetFormatPr defaultColWidth="9.75" defaultRowHeight="14.25"/>
  <cols>
    <col min="1" max="1" width="1.5" customWidth="1"/>
    <col min="2" max="2" width="13.375" customWidth="1"/>
    <col min="3" max="3" width="30" customWidth="1"/>
    <col min="4" max="4" width="16.5" customWidth="1"/>
    <col min="5" max="5" width="8.625" customWidth="1"/>
    <col min="6" max="6" width="11.125" customWidth="1"/>
    <col min="7" max="7" width="17.25" customWidth="1"/>
    <col min="8" max="8" width="16.5" customWidth="1"/>
    <col min="9" max="9" width="17.125" customWidth="1"/>
    <col min="10" max="10" width="1.5" customWidth="1"/>
  </cols>
  <sheetData>
    <row r="1" spans="1:10" ht="14.25" customHeight="1">
      <c r="A1" s="1"/>
      <c r="B1" s="2"/>
      <c r="C1" s="3"/>
      <c r="D1" s="4"/>
      <c r="E1" s="4"/>
      <c r="F1" s="4"/>
      <c r="G1" s="4"/>
      <c r="H1" s="4"/>
      <c r="I1" s="18" t="s">
        <v>238</v>
      </c>
      <c r="J1" s="7"/>
    </row>
    <row r="2" spans="1:10" ht="19.899999999999999" customHeight="1">
      <c r="A2" s="1"/>
      <c r="B2" s="103" t="s">
        <v>239</v>
      </c>
      <c r="C2" s="103"/>
      <c r="D2" s="103"/>
      <c r="E2" s="103"/>
      <c r="F2" s="103"/>
      <c r="G2" s="103"/>
      <c r="H2" s="103"/>
      <c r="I2" s="103"/>
      <c r="J2" s="7" t="s">
        <v>2</v>
      </c>
    </row>
    <row r="3" spans="1:10" ht="17.100000000000001" customHeight="1">
      <c r="A3" s="5"/>
      <c r="B3" s="104" t="s">
        <v>4</v>
      </c>
      <c r="C3" s="104"/>
      <c r="D3" s="19"/>
      <c r="E3" s="19"/>
      <c r="F3" s="19"/>
      <c r="G3" s="19"/>
      <c r="H3" s="19"/>
      <c r="I3" s="19" t="s">
        <v>5</v>
      </c>
      <c r="J3" s="20"/>
    </row>
    <row r="4" spans="1:10" ht="21.4" customHeight="1">
      <c r="A4" s="7"/>
      <c r="B4" s="105" t="s">
        <v>240</v>
      </c>
      <c r="C4" s="105" t="s">
        <v>64</v>
      </c>
      <c r="D4" s="105" t="s">
        <v>241</v>
      </c>
      <c r="E4" s="105"/>
      <c r="F4" s="105"/>
      <c r="G4" s="105"/>
      <c r="H4" s="105"/>
      <c r="I4" s="105"/>
      <c r="J4" s="21"/>
    </row>
    <row r="5" spans="1:10" ht="21.4" customHeight="1">
      <c r="A5" s="9"/>
      <c r="B5" s="105"/>
      <c r="C5" s="105"/>
      <c r="D5" s="105" t="s">
        <v>52</v>
      </c>
      <c r="E5" s="118" t="s">
        <v>242</v>
      </c>
      <c r="F5" s="105" t="s">
        <v>243</v>
      </c>
      <c r="G5" s="105"/>
      <c r="H5" s="105"/>
      <c r="I5" s="105" t="s">
        <v>244</v>
      </c>
      <c r="J5" s="21"/>
    </row>
    <row r="6" spans="1:10" ht="29.25" customHeight="1">
      <c r="A6" s="9"/>
      <c r="B6" s="105"/>
      <c r="C6" s="105"/>
      <c r="D6" s="105"/>
      <c r="E6" s="118"/>
      <c r="F6" s="8" t="s">
        <v>143</v>
      </c>
      <c r="G6" s="8" t="s">
        <v>245</v>
      </c>
      <c r="H6" s="8" t="s">
        <v>246</v>
      </c>
      <c r="I6" s="105"/>
      <c r="J6" s="22"/>
    </row>
    <row r="7" spans="1:10" ht="19.899999999999999" customHeight="1">
      <c r="A7" s="10"/>
      <c r="B7" s="11"/>
      <c r="C7" s="11" t="s">
        <v>65</v>
      </c>
      <c r="D7" s="12"/>
      <c r="E7" s="12"/>
      <c r="F7" s="12"/>
      <c r="G7" s="12"/>
      <c r="H7" s="12"/>
      <c r="I7" s="12"/>
      <c r="J7" s="23"/>
    </row>
    <row r="8" spans="1:10" ht="19.899999999999999" customHeight="1">
      <c r="A8" s="9"/>
      <c r="B8" s="13"/>
      <c r="C8" s="14"/>
      <c r="D8" s="15"/>
      <c r="E8" s="15"/>
      <c r="F8" s="15"/>
      <c r="G8" s="15"/>
      <c r="H8" s="15"/>
      <c r="I8" s="15"/>
      <c r="J8" s="21"/>
    </row>
    <row r="9" spans="1:10" ht="19.899999999999999" customHeight="1">
      <c r="A9" s="9"/>
      <c r="B9" s="13"/>
      <c r="C9" s="14"/>
      <c r="D9" s="16"/>
      <c r="E9" s="16"/>
      <c r="F9" s="16"/>
      <c r="G9" s="16"/>
      <c r="H9" s="16"/>
      <c r="I9" s="16"/>
      <c r="J9" s="21"/>
    </row>
    <row r="10" spans="1:10" ht="39" customHeight="1">
      <c r="A10" s="17"/>
      <c r="B10" s="115" t="s">
        <v>247</v>
      </c>
      <c r="C10" s="116"/>
      <c r="D10" s="116" t="s">
        <v>247</v>
      </c>
      <c r="E10" s="116"/>
      <c r="F10" s="116"/>
      <c r="G10" s="116"/>
      <c r="H10" s="116"/>
      <c r="I10" s="117"/>
      <c r="J10" s="25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spans="1:10" ht="14.25" customHeight="1">
      <c r="A1" s="1"/>
      <c r="B1" s="102"/>
      <c r="C1" s="102"/>
      <c r="D1" s="102"/>
      <c r="E1" s="3"/>
      <c r="F1" s="3"/>
      <c r="G1" s="4"/>
      <c r="H1" s="4"/>
      <c r="I1" s="18" t="s">
        <v>248</v>
      </c>
      <c r="J1" s="7"/>
    </row>
    <row r="2" spans="1:10" ht="19.899999999999999" customHeight="1">
      <c r="A2" s="1"/>
      <c r="B2" s="103" t="s">
        <v>249</v>
      </c>
      <c r="C2" s="103"/>
      <c r="D2" s="103"/>
      <c r="E2" s="103"/>
      <c r="F2" s="103"/>
      <c r="G2" s="103"/>
      <c r="H2" s="103"/>
      <c r="I2" s="103"/>
      <c r="J2" s="7" t="s">
        <v>2</v>
      </c>
    </row>
    <row r="3" spans="1:10" ht="17.100000000000001" customHeight="1">
      <c r="A3" s="5"/>
      <c r="B3" s="104" t="s">
        <v>4</v>
      </c>
      <c r="C3" s="104"/>
      <c r="D3" s="104"/>
      <c r="E3" s="104"/>
      <c r="F3" s="104"/>
      <c r="G3" s="5"/>
      <c r="H3" s="5"/>
      <c r="I3" s="19" t="s">
        <v>5</v>
      </c>
      <c r="J3" s="20"/>
    </row>
    <row r="4" spans="1:10" ht="21.4" customHeight="1">
      <c r="A4" s="7"/>
      <c r="B4" s="105" t="s">
        <v>8</v>
      </c>
      <c r="C4" s="105"/>
      <c r="D4" s="105"/>
      <c r="E4" s="105"/>
      <c r="F4" s="105"/>
      <c r="G4" s="105" t="s">
        <v>250</v>
      </c>
      <c r="H4" s="105"/>
      <c r="I4" s="105"/>
      <c r="J4" s="21"/>
    </row>
    <row r="5" spans="1:10" ht="21.4" customHeight="1">
      <c r="A5" s="9"/>
      <c r="B5" s="105" t="s">
        <v>72</v>
      </c>
      <c r="C5" s="105"/>
      <c r="D5" s="105"/>
      <c r="E5" s="105" t="s">
        <v>63</v>
      </c>
      <c r="F5" s="105" t="s">
        <v>64</v>
      </c>
      <c r="G5" s="105" t="s">
        <v>52</v>
      </c>
      <c r="H5" s="105" t="s">
        <v>70</v>
      </c>
      <c r="I5" s="105" t="s">
        <v>71</v>
      </c>
      <c r="J5" s="21"/>
    </row>
    <row r="6" spans="1:10" ht="21.4" customHeight="1">
      <c r="A6" s="9"/>
      <c r="B6" s="8" t="s">
        <v>73</v>
      </c>
      <c r="C6" s="8" t="s">
        <v>74</v>
      </c>
      <c r="D6" s="8" t="s">
        <v>75</v>
      </c>
      <c r="E6" s="105"/>
      <c r="F6" s="105"/>
      <c r="G6" s="105"/>
      <c r="H6" s="105"/>
      <c r="I6" s="105"/>
      <c r="J6" s="22"/>
    </row>
    <row r="7" spans="1:10" ht="19.899999999999999" customHeight="1">
      <c r="A7" s="10"/>
      <c r="B7" s="11"/>
      <c r="C7" s="11"/>
      <c r="D7" s="11"/>
      <c r="E7" s="11"/>
      <c r="F7" s="11" t="s">
        <v>65</v>
      </c>
      <c r="G7" s="12"/>
      <c r="H7" s="12"/>
      <c r="I7" s="12"/>
      <c r="J7" s="23"/>
    </row>
    <row r="8" spans="1:10" ht="19.899999999999999" customHeight="1">
      <c r="A8" s="9"/>
      <c r="B8" s="13"/>
      <c r="C8" s="13"/>
      <c r="D8" s="13"/>
      <c r="E8" s="13"/>
      <c r="F8" s="14" t="s">
        <v>22</v>
      </c>
      <c r="G8" s="15"/>
      <c r="H8" s="15"/>
      <c r="I8" s="15"/>
      <c r="J8" s="21"/>
    </row>
    <row r="9" spans="1:10" ht="19.899999999999999" customHeight="1">
      <c r="A9" s="9"/>
      <c r="B9" s="13"/>
      <c r="C9" s="13"/>
      <c r="D9" s="13"/>
      <c r="E9" s="13"/>
      <c r="F9" s="14" t="s">
        <v>22</v>
      </c>
      <c r="G9" s="15"/>
      <c r="H9" s="15"/>
      <c r="I9" s="15"/>
      <c r="J9" s="21"/>
    </row>
    <row r="10" spans="1:10" ht="19.899999999999999" customHeight="1">
      <c r="A10" s="9"/>
      <c r="B10" s="13"/>
      <c r="C10" s="13"/>
      <c r="D10" s="13"/>
      <c r="E10" s="13"/>
      <c r="F10" s="14" t="s">
        <v>112</v>
      </c>
      <c r="G10" s="15"/>
      <c r="H10" s="16"/>
      <c r="I10" s="16"/>
      <c r="J10" s="22"/>
    </row>
    <row r="11" spans="1:10" ht="42" customHeight="1">
      <c r="A11" s="17"/>
      <c r="B11" s="115" t="s">
        <v>247</v>
      </c>
      <c r="C11" s="116"/>
      <c r="D11" s="116"/>
      <c r="E11" s="116"/>
      <c r="F11" s="116"/>
      <c r="G11" s="116"/>
      <c r="H11" s="116"/>
      <c r="I11" s="117"/>
      <c r="J11" s="24"/>
    </row>
  </sheetData>
  <mergeCells count="12">
    <mergeCell ref="B5:D5"/>
    <mergeCell ref="B11:I11"/>
    <mergeCell ref="E5:E6"/>
    <mergeCell ref="F5:F6"/>
    <mergeCell ref="G5:G6"/>
    <mergeCell ref="H5:H6"/>
    <mergeCell ref="I5:I6"/>
    <mergeCell ref="B1:D1"/>
    <mergeCell ref="B2:I2"/>
    <mergeCell ref="B3:F3"/>
    <mergeCell ref="B4:F4"/>
    <mergeCell ref="G4:I4"/>
  </mergeCells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10" activePane="bottomLeft" state="frozen"/>
      <selection pane="bottomLeft" activeCell="B3" sqref="B3:C3"/>
    </sheetView>
  </sheetViews>
  <sheetFormatPr defaultColWidth="9.75" defaultRowHeight="14.25"/>
  <cols>
    <col min="1" max="1" width="1.5" customWidth="1"/>
    <col min="2" max="2" width="13.375" customWidth="1"/>
    <col min="3" max="3" width="26.625" customWidth="1"/>
    <col min="4" max="4" width="13.25" customWidth="1"/>
    <col min="5" max="5" width="16.5" customWidth="1"/>
    <col min="6" max="8" width="13.875" customWidth="1"/>
    <col min="9" max="9" width="13.375" customWidth="1"/>
    <col min="10" max="10" width="1.5" customWidth="1"/>
  </cols>
  <sheetData>
    <row r="1" spans="1:10" ht="14.25" customHeight="1">
      <c r="A1" s="1"/>
      <c r="B1" s="2"/>
      <c r="C1" s="3"/>
      <c r="D1" s="4"/>
      <c r="E1" s="4"/>
      <c r="F1" s="4"/>
      <c r="G1" s="4"/>
      <c r="H1" s="4"/>
      <c r="I1" s="18" t="s">
        <v>251</v>
      </c>
      <c r="J1" s="7"/>
    </row>
    <row r="2" spans="1:10" ht="19.899999999999999" customHeight="1">
      <c r="A2" s="1"/>
      <c r="B2" s="103" t="s">
        <v>252</v>
      </c>
      <c r="C2" s="103"/>
      <c r="D2" s="103"/>
      <c r="E2" s="103"/>
      <c r="F2" s="103"/>
      <c r="G2" s="103"/>
      <c r="H2" s="103"/>
      <c r="I2" s="103"/>
      <c r="J2" s="7" t="s">
        <v>2</v>
      </c>
    </row>
    <row r="3" spans="1:10" ht="17.100000000000001" customHeight="1">
      <c r="A3" s="5"/>
      <c r="B3" s="104" t="s">
        <v>4</v>
      </c>
      <c r="C3" s="104"/>
      <c r="D3" s="19"/>
      <c r="E3" s="19"/>
      <c r="F3" s="19"/>
      <c r="G3" s="19"/>
      <c r="H3" s="19"/>
      <c r="I3" s="19" t="s">
        <v>5</v>
      </c>
      <c r="J3" s="20"/>
    </row>
    <row r="4" spans="1:10" ht="21.4" customHeight="1">
      <c r="A4" s="7"/>
      <c r="B4" s="105" t="s">
        <v>240</v>
      </c>
      <c r="C4" s="105" t="s">
        <v>64</v>
      </c>
      <c r="D4" s="105" t="s">
        <v>241</v>
      </c>
      <c r="E4" s="105"/>
      <c r="F4" s="105"/>
      <c r="G4" s="105"/>
      <c r="H4" s="105"/>
      <c r="I4" s="105"/>
      <c r="J4" s="21"/>
    </row>
    <row r="5" spans="1:10" ht="21.4" customHeight="1">
      <c r="A5" s="9"/>
      <c r="B5" s="105"/>
      <c r="C5" s="105"/>
      <c r="D5" s="105" t="s">
        <v>52</v>
      </c>
      <c r="E5" s="118" t="s">
        <v>242</v>
      </c>
      <c r="F5" s="105" t="s">
        <v>243</v>
      </c>
      <c r="G5" s="105"/>
      <c r="H5" s="105"/>
      <c r="I5" s="105" t="s">
        <v>244</v>
      </c>
      <c r="J5" s="21"/>
    </row>
    <row r="6" spans="1:10" ht="21.4" customHeight="1">
      <c r="A6" s="9"/>
      <c r="B6" s="105"/>
      <c r="C6" s="105"/>
      <c r="D6" s="105"/>
      <c r="E6" s="118"/>
      <c r="F6" s="8" t="s">
        <v>143</v>
      </c>
      <c r="G6" s="8" t="s">
        <v>245</v>
      </c>
      <c r="H6" s="8" t="s">
        <v>246</v>
      </c>
      <c r="I6" s="105"/>
      <c r="J6" s="22"/>
    </row>
    <row r="7" spans="1:10" ht="19.899999999999999" customHeight="1">
      <c r="A7" s="10"/>
      <c r="B7" s="11"/>
      <c r="C7" s="11" t="s">
        <v>65</v>
      </c>
      <c r="D7" s="12"/>
      <c r="E7" s="12"/>
      <c r="F7" s="12"/>
      <c r="G7" s="12"/>
      <c r="H7" s="12"/>
      <c r="I7" s="12"/>
      <c r="J7" s="23"/>
    </row>
    <row r="8" spans="1:10" ht="19.899999999999999" customHeight="1">
      <c r="A8" s="9"/>
      <c r="B8" s="13"/>
      <c r="C8" s="14" t="s">
        <v>22</v>
      </c>
      <c r="D8" s="15"/>
      <c r="E8" s="15"/>
      <c r="F8" s="15"/>
      <c r="G8" s="15"/>
      <c r="H8" s="15"/>
      <c r="I8" s="15"/>
      <c r="J8" s="21"/>
    </row>
    <row r="9" spans="1:10" ht="19.899999999999999" customHeight="1">
      <c r="A9" s="9"/>
      <c r="B9" s="13"/>
      <c r="C9" s="14" t="s">
        <v>112</v>
      </c>
      <c r="D9" s="16"/>
      <c r="E9" s="16"/>
      <c r="F9" s="16"/>
      <c r="G9" s="16"/>
      <c r="H9" s="16"/>
      <c r="I9" s="16"/>
      <c r="J9" s="21"/>
    </row>
    <row r="10" spans="1:10" ht="33" customHeight="1">
      <c r="A10" s="17"/>
      <c r="B10" s="119" t="s">
        <v>247</v>
      </c>
      <c r="C10" s="120"/>
      <c r="D10" s="120"/>
      <c r="E10" s="120"/>
      <c r="F10" s="120"/>
      <c r="G10" s="120"/>
      <c r="H10" s="120"/>
      <c r="I10" s="121"/>
      <c r="J10" s="24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9" activePane="bottomLeft" state="frozen"/>
      <selection pane="bottomLeft" activeCell="F29" sqref="F29"/>
    </sheetView>
  </sheetViews>
  <sheetFormatPr defaultColWidth="9.75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spans="1:10" ht="14.25" customHeight="1">
      <c r="A1" s="1"/>
      <c r="B1" s="102"/>
      <c r="C1" s="102"/>
      <c r="D1" s="102"/>
      <c r="E1" s="3"/>
      <c r="F1" s="3"/>
      <c r="G1" s="4"/>
      <c r="H1" s="4"/>
      <c r="I1" s="18" t="s">
        <v>253</v>
      </c>
      <c r="J1" s="7"/>
    </row>
    <row r="2" spans="1:10" ht="19.899999999999999" customHeight="1">
      <c r="A2" s="1"/>
      <c r="B2" s="103" t="s">
        <v>254</v>
      </c>
      <c r="C2" s="103"/>
      <c r="D2" s="103"/>
      <c r="E2" s="103"/>
      <c r="F2" s="103"/>
      <c r="G2" s="103"/>
      <c r="H2" s="103"/>
      <c r="I2" s="103"/>
      <c r="J2" s="7" t="s">
        <v>2</v>
      </c>
    </row>
    <row r="3" spans="1:10" ht="17.100000000000001" customHeight="1">
      <c r="A3" s="5"/>
      <c r="B3" s="104" t="s">
        <v>4</v>
      </c>
      <c r="C3" s="104"/>
      <c r="D3" s="104"/>
      <c r="E3" s="104"/>
      <c r="F3" s="104"/>
      <c r="G3" s="5"/>
      <c r="H3" s="5"/>
      <c r="I3" s="19" t="s">
        <v>5</v>
      </c>
      <c r="J3" s="20"/>
    </row>
    <row r="4" spans="1:10" ht="21.4" customHeight="1">
      <c r="A4" s="7"/>
      <c r="B4" s="105" t="s">
        <v>8</v>
      </c>
      <c r="C4" s="105"/>
      <c r="D4" s="105"/>
      <c r="E4" s="105"/>
      <c r="F4" s="105"/>
      <c r="G4" s="105" t="s">
        <v>255</v>
      </c>
      <c r="H4" s="105"/>
      <c r="I4" s="105"/>
      <c r="J4" s="21"/>
    </row>
    <row r="5" spans="1:10" ht="21.4" customHeight="1">
      <c r="A5" s="9"/>
      <c r="B5" s="105" t="s">
        <v>72</v>
      </c>
      <c r="C5" s="105"/>
      <c r="D5" s="105"/>
      <c r="E5" s="105" t="s">
        <v>63</v>
      </c>
      <c r="F5" s="105" t="s">
        <v>64</v>
      </c>
      <c r="G5" s="105" t="s">
        <v>52</v>
      </c>
      <c r="H5" s="105" t="s">
        <v>70</v>
      </c>
      <c r="I5" s="105" t="s">
        <v>71</v>
      </c>
      <c r="J5" s="21"/>
    </row>
    <row r="6" spans="1:10" ht="21.4" customHeight="1">
      <c r="A6" s="9"/>
      <c r="B6" s="8" t="s">
        <v>73</v>
      </c>
      <c r="C6" s="8" t="s">
        <v>74</v>
      </c>
      <c r="D6" s="8" t="s">
        <v>75</v>
      </c>
      <c r="E6" s="105"/>
      <c r="F6" s="105"/>
      <c r="G6" s="105"/>
      <c r="H6" s="105"/>
      <c r="I6" s="105"/>
      <c r="J6" s="22"/>
    </row>
    <row r="7" spans="1:10" ht="19.899999999999999" customHeight="1">
      <c r="A7" s="10"/>
      <c r="B7" s="11"/>
      <c r="C7" s="11"/>
      <c r="D7" s="11"/>
      <c r="E7" s="11"/>
      <c r="F7" s="11" t="s">
        <v>65</v>
      </c>
      <c r="G7" s="12"/>
      <c r="H7" s="12"/>
      <c r="I7" s="12"/>
      <c r="J7" s="23"/>
    </row>
    <row r="8" spans="1:10" ht="19.899999999999999" customHeight="1">
      <c r="A8" s="9"/>
      <c r="B8" s="13"/>
      <c r="C8" s="13"/>
      <c r="D8" s="13"/>
      <c r="E8" s="13"/>
      <c r="F8" s="14" t="s">
        <v>22</v>
      </c>
      <c r="G8" s="15"/>
      <c r="H8" s="15"/>
      <c r="I8" s="15"/>
      <c r="J8" s="21"/>
    </row>
    <row r="9" spans="1:10" ht="19.899999999999999" customHeight="1">
      <c r="A9" s="9"/>
      <c r="B9" s="13"/>
      <c r="C9" s="13"/>
      <c r="D9" s="13"/>
      <c r="E9" s="13"/>
      <c r="F9" s="14" t="s">
        <v>22</v>
      </c>
      <c r="G9" s="15"/>
      <c r="H9" s="15"/>
      <c r="I9" s="15"/>
      <c r="J9" s="21"/>
    </row>
    <row r="10" spans="1:10" ht="19.899999999999999" customHeight="1">
      <c r="A10" s="9"/>
      <c r="B10" s="13"/>
      <c r="C10" s="13"/>
      <c r="D10" s="13"/>
      <c r="E10" s="13"/>
      <c r="F10" s="14" t="s">
        <v>112</v>
      </c>
      <c r="G10" s="15"/>
      <c r="H10" s="16"/>
      <c r="I10" s="16"/>
      <c r="J10" s="22"/>
    </row>
    <row r="11" spans="1:10" ht="28.5" customHeight="1">
      <c r="A11" s="17"/>
      <c r="B11" s="122" t="s">
        <v>247</v>
      </c>
      <c r="C11" s="123"/>
      <c r="D11" s="123"/>
      <c r="E11" s="123"/>
      <c r="F11" s="123"/>
      <c r="G11" s="123"/>
      <c r="H11" s="123"/>
      <c r="I11" s="124"/>
      <c r="J11" s="24"/>
    </row>
  </sheetData>
  <mergeCells count="12">
    <mergeCell ref="B5:D5"/>
    <mergeCell ref="B11:I11"/>
    <mergeCell ref="E5:E6"/>
    <mergeCell ref="F5:F6"/>
    <mergeCell ref="G5:G6"/>
    <mergeCell ref="H5:H6"/>
    <mergeCell ref="I5:I6"/>
    <mergeCell ref="B1:D1"/>
    <mergeCell ref="B2:I2"/>
    <mergeCell ref="B3:F3"/>
    <mergeCell ref="B4:F4"/>
    <mergeCell ref="G4:I4"/>
  </mergeCells>
  <phoneticPr fontId="17" type="noConversion"/>
  <pageMargins left="0.74803149606299202" right="0.74803149606299202" top="0.27559055118110198" bottom="0.27559055118110198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pane ySplit="5" topLeftCell="A11" activePane="bottomLeft" state="frozen"/>
      <selection pane="bottomLeft" activeCell="H27" sqref="H27"/>
    </sheetView>
  </sheetViews>
  <sheetFormatPr defaultColWidth="9.75" defaultRowHeight="14.25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" customWidth="1"/>
  </cols>
  <sheetData>
    <row r="1" spans="1:6" ht="14.25" customHeight="1">
      <c r="A1" s="70"/>
      <c r="B1" s="2"/>
      <c r="D1" s="71"/>
      <c r="E1" s="2" t="s">
        <v>1</v>
      </c>
      <c r="F1" s="80" t="s">
        <v>2</v>
      </c>
    </row>
    <row r="2" spans="1:6" ht="19.899999999999999" customHeight="1">
      <c r="A2" s="73"/>
      <c r="B2" s="97" t="s">
        <v>3</v>
      </c>
      <c r="C2" s="97"/>
      <c r="D2" s="97"/>
      <c r="E2" s="97"/>
      <c r="F2" s="80"/>
    </row>
    <row r="3" spans="1:6" ht="17.100000000000001" customHeight="1">
      <c r="A3" s="73"/>
      <c r="B3" s="6" t="s">
        <v>4</v>
      </c>
      <c r="D3" s="3"/>
      <c r="E3" s="74" t="s">
        <v>5</v>
      </c>
      <c r="F3" s="80"/>
    </row>
    <row r="4" spans="1:6" ht="21.4" customHeight="1">
      <c r="A4" s="73"/>
      <c r="B4" s="98" t="s">
        <v>6</v>
      </c>
      <c r="C4" s="98"/>
      <c r="D4" s="98" t="s">
        <v>7</v>
      </c>
      <c r="E4" s="98"/>
      <c r="F4" s="80"/>
    </row>
    <row r="5" spans="1:6" ht="21.4" customHeight="1">
      <c r="A5" s="73"/>
      <c r="B5" s="75" t="s">
        <v>8</v>
      </c>
      <c r="C5" s="75" t="s">
        <v>9</v>
      </c>
      <c r="D5" s="75" t="s">
        <v>8</v>
      </c>
      <c r="E5" s="75" t="s">
        <v>9</v>
      </c>
      <c r="F5" s="80"/>
    </row>
    <row r="6" spans="1:6" ht="19.899999999999999" customHeight="1">
      <c r="A6" s="99"/>
      <c r="B6" s="78" t="s">
        <v>10</v>
      </c>
      <c r="C6" s="77">
        <v>243.19</v>
      </c>
      <c r="D6" s="78" t="s">
        <v>11</v>
      </c>
      <c r="E6" s="77"/>
      <c r="F6" s="22"/>
    </row>
    <row r="7" spans="1:6" ht="14.25" customHeight="1">
      <c r="A7" s="99"/>
      <c r="B7" s="78" t="s">
        <v>12</v>
      </c>
      <c r="C7" s="77"/>
      <c r="D7" s="78" t="s">
        <v>13</v>
      </c>
      <c r="E7" s="77"/>
      <c r="F7" s="22"/>
    </row>
    <row r="8" spans="1:6" ht="14.25" customHeight="1">
      <c r="A8" s="99"/>
      <c r="B8" s="78" t="s">
        <v>14</v>
      </c>
      <c r="C8" s="77"/>
      <c r="D8" s="78" t="s">
        <v>15</v>
      </c>
      <c r="E8" s="77"/>
      <c r="F8" s="22"/>
    </row>
    <row r="9" spans="1:6" ht="14.25" customHeight="1">
      <c r="A9" s="99"/>
      <c r="B9" s="78" t="s">
        <v>16</v>
      </c>
      <c r="C9" s="77"/>
      <c r="D9" s="78" t="s">
        <v>17</v>
      </c>
      <c r="E9" s="77"/>
      <c r="F9" s="22"/>
    </row>
    <row r="10" spans="1:6" ht="14.25" customHeight="1">
      <c r="A10" s="99"/>
      <c r="B10" s="78" t="s">
        <v>18</v>
      </c>
      <c r="C10" s="77"/>
      <c r="D10" s="78" t="s">
        <v>19</v>
      </c>
      <c r="E10" s="77"/>
      <c r="F10" s="22"/>
    </row>
    <row r="11" spans="1:6" ht="19.899999999999999" customHeight="1">
      <c r="A11" s="99"/>
      <c r="B11" s="78" t="s">
        <v>20</v>
      </c>
      <c r="C11" s="77"/>
      <c r="D11" s="78" t="s">
        <v>21</v>
      </c>
      <c r="E11" s="77"/>
      <c r="F11" s="22"/>
    </row>
    <row r="12" spans="1:6" ht="15" customHeight="1">
      <c r="A12" s="99"/>
      <c r="B12" s="78" t="s">
        <v>22</v>
      </c>
      <c r="C12" s="77"/>
      <c r="D12" s="78" t="s">
        <v>23</v>
      </c>
      <c r="E12" s="77"/>
      <c r="F12" s="22"/>
    </row>
    <row r="13" spans="1:6" ht="19.899999999999999" customHeight="1">
      <c r="A13" s="99"/>
      <c r="B13" s="78" t="s">
        <v>22</v>
      </c>
      <c r="C13" s="77"/>
      <c r="D13" s="78" t="s">
        <v>24</v>
      </c>
      <c r="E13" s="77">
        <v>22.74</v>
      </c>
      <c r="F13" s="22"/>
    </row>
    <row r="14" spans="1:6" ht="12.75" customHeight="1">
      <c r="A14" s="99"/>
      <c r="B14" s="78" t="s">
        <v>22</v>
      </c>
      <c r="C14" s="77"/>
      <c r="D14" s="78" t="s">
        <v>25</v>
      </c>
      <c r="E14" s="77"/>
      <c r="F14" s="22"/>
    </row>
    <row r="15" spans="1:6" ht="19.899999999999999" customHeight="1">
      <c r="A15" s="99"/>
      <c r="B15" s="78" t="s">
        <v>22</v>
      </c>
      <c r="C15" s="77"/>
      <c r="D15" s="78" t="s">
        <v>26</v>
      </c>
      <c r="E15" s="77">
        <v>7.87</v>
      </c>
      <c r="F15" s="22"/>
    </row>
    <row r="16" spans="1:6" ht="15" customHeight="1">
      <c r="A16" s="99"/>
      <c r="B16" s="78" t="s">
        <v>22</v>
      </c>
      <c r="C16" s="77"/>
      <c r="D16" s="78" t="s">
        <v>27</v>
      </c>
      <c r="E16" s="77"/>
      <c r="F16" s="22"/>
    </row>
    <row r="17" spans="1:6" ht="15" customHeight="1">
      <c r="A17" s="99"/>
      <c r="B17" s="78" t="s">
        <v>22</v>
      </c>
      <c r="C17" s="77"/>
      <c r="D17" s="78" t="s">
        <v>28</v>
      </c>
      <c r="E17" s="77"/>
      <c r="F17" s="22"/>
    </row>
    <row r="18" spans="1:6" ht="19.899999999999999" customHeight="1">
      <c r="A18" s="99"/>
      <c r="B18" s="78" t="s">
        <v>22</v>
      </c>
      <c r="C18" s="77"/>
      <c r="D18" s="78" t="s">
        <v>29</v>
      </c>
      <c r="E18" s="77">
        <v>1.82</v>
      </c>
      <c r="F18" s="22"/>
    </row>
    <row r="19" spans="1:6" ht="14.25" customHeight="1">
      <c r="A19" s="99"/>
      <c r="B19" s="78" t="s">
        <v>22</v>
      </c>
      <c r="C19" s="77"/>
      <c r="D19" s="78" t="s">
        <v>30</v>
      </c>
      <c r="E19" s="77"/>
      <c r="F19" s="22"/>
    </row>
    <row r="20" spans="1:6" ht="14.25" customHeight="1">
      <c r="A20" s="99"/>
      <c r="B20" s="78" t="s">
        <v>22</v>
      </c>
      <c r="C20" s="77"/>
      <c r="D20" s="78" t="s">
        <v>31</v>
      </c>
      <c r="E20" s="77"/>
      <c r="F20" s="22"/>
    </row>
    <row r="21" spans="1:6" ht="14.25" customHeight="1">
      <c r="A21" s="99"/>
      <c r="B21" s="78" t="s">
        <v>22</v>
      </c>
      <c r="C21" s="77"/>
      <c r="D21" s="78" t="s">
        <v>32</v>
      </c>
      <c r="E21" s="77"/>
      <c r="F21" s="22"/>
    </row>
    <row r="22" spans="1:6" ht="14.25" customHeight="1">
      <c r="A22" s="99"/>
      <c r="B22" s="78" t="s">
        <v>22</v>
      </c>
      <c r="C22" s="77"/>
      <c r="D22" s="78" t="s">
        <v>33</v>
      </c>
      <c r="E22" s="77"/>
      <c r="F22" s="22"/>
    </row>
    <row r="23" spans="1:6" ht="14.25" customHeight="1">
      <c r="A23" s="99"/>
      <c r="B23" s="78" t="s">
        <v>22</v>
      </c>
      <c r="C23" s="77"/>
      <c r="D23" s="78" t="s">
        <v>34</v>
      </c>
      <c r="E23" s="77"/>
      <c r="F23" s="22"/>
    </row>
    <row r="24" spans="1:6" ht="14.25" customHeight="1">
      <c r="A24" s="99"/>
      <c r="B24" s="78" t="s">
        <v>22</v>
      </c>
      <c r="C24" s="77"/>
      <c r="D24" s="78" t="s">
        <v>35</v>
      </c>
      <c r="E24" s="77"/>
      <c r="F24" s="22"/>
    </row>
    <row r="25" spans="1:6" ht="19.899999999999999" customHeight="1">
      <c r="A25" s="99"/>
      <c r="B25" s="78" t="s">
        <v>22</v>
      </c>
      <c r="C25" s="77"/>
      <c r="D25" s="78" t="s">
        <v>36</v>
      </c>
      <c r="E25" s="77">
        <v>20.23</v>
      </c>
      <c r="F25" s="22"/>
    </row>
    <row r="26" spans="1:6" ht="19.899999999999999" customHeight="1">
      <c r="A26" s="99"/>
      <c r="B26" s="78" t="s">
        <v>22</v>
      </c>
      <c r="C26" s="77"/>
      <c r="D26" s="78" t="s">
        <v>37</v>
      </c>
      <c r="E26" s="77"/>
      <c r="F26" s="22"/>
    </row>
    <row r="27" spans="1:6" ht="19.899999999999999" customHeight="1">
      <c r="A27" s="99"/>
      <c r="B27" s="78" t="s">
        <v>22</v>
      </c>
      <c r="C27" s="77"/>
      <c r="D27" s="78" t="s">
        <v>38</v>
      </c>
      <c r="E27" s="77"/>
      <c r="F27" s="22"/>
    </row>
    <row r="28" spans="1:6" ht="19.899999999999999" customHeight="1">
      <c r="A28" s="99"/>
      <c r="B28" s="78" t="s">
        <v>22</v>
      </c>
      <c r="C28" s="77"/>
      <c r="D28" s="78" t="s">
        <v>39</v>
      </c>
      <c r="E28" s="77">
        <v>190.53</v>
      </c>
      <c r="F28" s="22"/>
    </row>
    <row r="29" spans="1:6" ht="15.75" customHeight="1">
      <c r="A29" s="99"/>
      <c r="B29" s="78" t="s">
        <v>22</v>
      </c>
      <c r="C29" s="77"/>
      <c r="D29" s="78" t="s">
        <v>40</v>
      </c>
      <c r="E29" s="77"/>
      <c r="F29" s="22"/>
    </row>
    <row r="30" spans="1:6" ht="15.75" customHeight="1">
      <c r="A30" s="99"/>
      <c r="B30" s="78" t="s">
        <v>22</v>
      </c>
      <c r="C30" s="77"/>
      <c r="D30" s="78" t="s">
        <v>41</v>
      </c>
      <c r="E30" s="77"/>
      <c r="F30" s="22"/>
    </row>
    <row r="31" spans="1:6" ht="15.75" customHeight="1">
      <c r="A31" s="99"/>
      <c r="B31" s="78" t="s">
        <v>22</v>
      </c>
      <c r="C31" s="77"/>
      <c r="D31" s="78" t="s">
        <v>42</v>
      </c>
      <c r="E31" s="77"/>
      <c r="F31" s="22"/>
    </row>
    <row r="32" spans="1:6" ht="15.75" customHeight="1">
      <c r="A32" s="99"/>
      <c r="B32" s="78" t="s">
        <v>22</v>
      </c>
      <c r="C32" s="77"/>
      <c r="D32" s="78" t="s">
        <v>43</v>
      </c>
      <c r="E32" s="77"/>
      <c r="F32" s="22"/>
    </row>
    <row r="33" spans="1:8" ht="15.75" customHeight="1">
      <c r="A33" s="99"/>
      <c r="B33" s="78" t="s">
        <v>22</v>
      </c>
      <c r="C33" s="77"/>
      <c r="D33" s="78" t="s">
        <v>44</v>
      </c>
      <c r="E33" s="77"/>
      <c r="F33" s="22"/>
    </row>
    <row r="34" spans="1:8" ht="19.899999999999999" customHeight="1">
      <c r="A34" s="10"/>
      <c r="B34" s="85" t="s">
        <v>45</v>
      </c>
      <c r="C34" s="86">
        <v>243.19</v>
      </c>
      <c r="D34" s="85" t="s">
        <v>46</v>
      </c>
      <c r="E34" s="86">
        <f>SUM(E6:E33)</f>
        <v>243.19</v>
      </c>
      <c r="F34" s="23"/>
    </row>
    <row r="35" spans="1:8" ht="19.899999999999999" customHeight="1">
      <c r="A35" s="87"/>
      <c r="B35" s="76" t="s">
        <v>47</v>
      </c>
      <c r="C35" s="77"/>
      <c r="D35" s="76"/>
      <c r="E35" s="77"/>
      <c r="F35" s="88"/>
    </row>
    <row r="36" spans="1:8" ht="19.899999999999999" customHeight="1">
      <c r="A36" s="89"/>
      <c r="B36" s="90" t="s">
        <v>48</v>
      </c>
      <c r="C36" s="86">
        <f>+C34</f>
        <v>243.19</v>
      </c>
      <c r="D36" s="90" t="s">
        <v>49</v>
      </c>
      <c r="E36" s="86">
        <f>+E34</f>
        <v>243.19</v>
      </c>
      <c r="F36" s="91"/>
      <c r="G36" s="27"/>
      <c r="H36" s="27"/>
    </row>
    <row r="37" spans="1:8" ht="8.65" customHeight="1">
      <c r="A37" s="79"/>
      <c r="B37" s="79"/>
      <c r="C37" s="92"/>
      <c r="D37" s="92"/>
      <c r="E37" s="79"/>
      <c r="F37" s="93"/>
    </row>
  </sheetData>
  <mergeCells count="4">
    <mergeCell ref="B2:E2"/>
    <mergeCell ref="B4:C4"/>
    <mergeCell ref="D4:E4"/>
    <mergeCell ref="A6:A33"/>
  </mergeCells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D22" sqref="D22"/>
    </sheetView>
  </sheetViews>
  <sheetFormatPr defaultColWidth="9.75" defaultRowHeight="14.25"/>
  <cols>
    <col min="1" max="1" width="1.5" style="28" customWidth="1"/>
    <col min="2" max="2" width="9.125" style="28" customWidth="1"/>
    <col min="3" max="3" width="27.75" style="28" customWidth="1"/>
    <col min="4" max="11" width="16.5" style="28" customWidth="1"/>
    <col min="12" max="12" width="12.5" style="28" customWidth="1"/>
    <col min="13" max="13" width="16.5" style="28" customWidth="1"/>
    <col min="14" max="14" width="9.875" style="28" customWidth="1"/>
    <col min="15" max="15" width="9.75" style="28" customWidth="1"/>
    <col min="16" max="16384" width="9.75" style="28"/>
  </cols>
  <sheetData>
    <row r="1" spans="1:14" ht="14.25" customHeight="1">
      <c r="A1" s="31"/>
      <c r="B1" s="38"/>
      <c r="C1" s="83"/>
      <c r="D1" s="83"/>
      <c r="E1" s="83"/>
      <c r="F1" s="38"/>
      <c r="G1" s="38"/>
      <c r="H1" s="38"/>
      <c r="K1" s="38"/>
      <c r="L1" s="38"/>
      <c r="M1" s="50" t="s">
        <v>50</v>
      </c>
      <c r="N1" s="36"/>
    </row>
    <row r="2" spans="1:14" ht="19.899999999999999" customHeight="1">
      <c r="A2" s="31"/>
      <c r="B2" s="100" t="s">
        <v>51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36" t="s">
        <v>2</v>
      </c>
    </row>
    <row r="3" spans="1:14" ht="17.100000000000001" customHeight="1">
      <c r="A3" s="33"/>
      <c r="B3" s="34" t="s">
        <v>4</v>
      </c>
      <c r="C3" s="33"/>
      <c r="D3" s="33"/>
      <c r="E3" s="67"/>
      <c r="F3" s="33"/>
      <c r="G3" s="67"/>
      <c r="H3" s="67"/>
      <c r="I3" s="67"/>
      <c r="J3" s="67"/>
      <c r="K3" s="67"/>
      <c r="L3" s="67"/>
      <c r="M3" s="84" t="s">
        <v>5</v>
      </c>
      <c r="N3" s="59"/>
    </row>
    <row r="4" spans="1:14" ht="21.4" customHeight="1">
      <c r="A4" s="52"/>
      <c r="B4" s="101" t="s">
        <v>8</v>
      </c>
      <c r="C4" s="101"/>
      <c r="D4" s="101" t="s">
        <v>52</v>
      </c>
      <c r="E4" s="101" t="s">
        <v>53</v>
      </c>
      <c r="F4" s="101" t="s">
        <v>54</v>
      </c>
      <c r="G4" s="101" t="s">
        <v>55</v>
      </c>
      <c r="H4" s="101" t="s">
        <v>56</v>
      </c>
      <c r="I4" s="101" t="s">
        <v>57</v>
      </c>
      <c r="J4" s="101" t="s">
        <v>58</v>
      </c>
      <c r="K4" s="101" t="s">
        <v>59</v>
      </c>
      <c r="L4" s="101" t="s">
        <v>60</v>
      </c>
      <c r="M4" s="101" t="s">
        <v>61</v>
      </c>
      <c r="N4" s="101" t="s">
        <v>62</v>
      </c>
    </row>
    <row r="5" spans="1:14" ht="21.4" customHeight="1">
      <c r="A5" s="52"/>
      <c r="B5" s="51" t="s">
        <v>63</v>
      </c>
      <c r="C5" s="51" t="s">
        <v>64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24" customHeight="1">
      <c r="A6" s="53"/>
      <c r="B6" s="39"/>
      <c r="C6" s="39" t="s">
        <v>65</v>
      </c>
      <c r="D6" s="54">
        <f>+F6+K6</f>
        <v>243.19</v>
      </c>
      <c r="E6" s="54"/>
      <c r="F6" s="54">
        <v>243.19</v>
      </c>
      <c r="G6" s="54"/>
      <c r="H6" s="54"/>
      <c r="I6" s="54"/>
      <c r="J6" s="54"/>
      <c r="K6" s="54"/>
      <c r="L6" s="54"/>
      <c r="M6" s="54"/>
      <c r="N6" s="54"/>
    </row>
    <row r="7" spans="1:14" ht="24" customHeight="1">
      <c r="A7" s="52"/>
      <c r="B7" s="55"/>
      <c r="C7" s="55"/>
      <c r="D7" s="54">
        <f>+F7+K7</f>
        <v>243.19</v>
      </c>
      <c r="E7" s="57"/>
      <c r="F7" s="57">
        <v>243.19</v>
      </c>
      <c r="G7" s="57"/>
      <c r="H7" s="57"/>
      <c r="I7" s="57"/>
      <c r="J7" s="57"/>
      <c r="K7" s="57"/>
      <c r="L7" s="57"/>
      <c r="M7" s="57"/>
      <c r="N7" s="57"/>
    </row>
    <row r="8" spans="1:14" ht="24" customHeight="1">
      <c r="A8" s="52"/>
      <c r="B8" s="55" t="s">
        <v>66</v>
      </c>
      <c r="C8" s="55" t="s">
        <v>67</v>
      </c>
      <c r="D8" s="54">
        <f>+F8+K8</f>
        <v>243.19</v>
      </c>
      <c r="E8" s="57"/>
      <c r="F8" s="57">
        <v>243.19</v>
      </c>
      <c r="G8" s="57"/>
      <c r="H8" s="57"/>
      <c r="I8" s="57"/>
      <c r="J8" s="57"/>
      <c r="K8" s="57"/>
      <c r="L8" s="57"/>
      <c r="M8" s="57"/>
      <c r="N8" s="57"/>
    </row>
    <row r="9" spans="1:14" ht="30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58"/>
      <c r="N9" s="65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6" topLeftCell="A7" activePane="bottomLeft" state="frozen"/>
      <selection pane="bottomLeft" activeCell="H15" sqref="H15"/>
    </sheetView>
  </sheetViews>
  <sheetFormatPr defaultColWidth="9.75" defaultRowHeight="14.25"/>
  <cols>
    <col min="1" max="1" width="1.5" customWidth="1"/>
    <col min="2" max="4" width="6.125" customWidth="1"/>
    <col min="5" max="5" width="8.25" customWidth="1"/>
    <col min="6" max="6" width="37.875" customWidth="1"/>
    <col min="7" max="9" width="16.5" customWidth="1"/>
    <col min="10" max="10" width="1.5" customWidth="1"/>
    <col min="11" max="11" width="9.75" customWidth="1"/>
  </cols>
  <sheetData>
    <row r="1" spans="1:12" ht="14.25" customHeight="1">
      <c r="A1" s="1"/>
      <c r="B1" s="102"/>
      <c r="C1" s="102"/>
      <c r="D1" s="102"/>
      <c r="E1" s="3"/>
      <c r="F1" s="3"/>
      <c r="G1" s="4"/>
      <c r="H1" s="4"/>
      <c r="I1" s="18" t="s">
        <v>68</v>
      </c>
      <c r="J1" s="7"/>
    </row>
    <row r="2" spans="1:12" ht="19.899999999999999" customHeight="1">
      <c r="A2" s="1"/>
      <c r="B2" s="103" t="s">
        <v>69</v>
      </c>
      <c r="C2" s="103"/>
      <c r="D2" s="103"/>
      <c r="E2" s="103"/>
      <c r="F2" s="103"/>
      <c r="G2" s="103"/>
      <c r="H2" s="103"/>
      <c r="I2" s="103"/>
      <c r="J2" s="7" t="s">
        <v>2</v>
      </c>
    </row>
    <row r="3" spans="1:12" ht="17.100000000000001" customHeight="1">
      <c r="A3" s="5"/>
      <c r="B3" s="104" t="s">
        <v>4</v>
      </c>
      <c r="C3" s="104"/>
      <c r="D3" s="104"/>
      <c r="E3" s="104"/>
      <c r="F3" s="104"/>
      <c r="G3" s="5"/>
      <c r="H3" s="5"/>
      <c r="I3" s="19" t="s">
        <v>5</v>
      </c>
      <c r="J3" s="20"/>
    </row>
    <row r="4" spans="1:12" ht="21.4" customHeight="1">
      <c r="A4" s="7"/>
      <c r="B4" s="105" t="s">
        <v>8</v>
      </c>
      <c r="C4" s="105"/>
      <c r="D4" s="105"/>
      <c r="E4" s="105"/>
      <c r="F4" s="105"/>
      <c r="G4" s="105" t="s">
        <v>52</v>
      </c>
      <c r="H4" s="105" t="s">
        <v>70</v>
      </c>
      <c r="I4" s="105" t="s">
        <v>71</v>
      </c>
      <c r="J4" s="21"/>
    </row>
    <row r="5" spans="1:12" ht="21.4" customHeight="1">
      <c r="A5" s="9"/>
      <c r="B5" s="105" t="s">
        <v>72</v>
      </c>
      <c r="C5" s="105"/>
      <c r="D5" s="105"/>
      <c r="E5" s="105" t="s">
        <v>63</v>
      </c>
      <c r="F5" s="105" t="s">
        <v>64</v>
      </c>
      <c r="G5" s="105"/>
      <c r="H5" s="105"/>
      <c r="I5" s="105"/>
      <c r="J5" s="21"/>
    </row>
    <row r="6" spans="1:12" ht="21.4" customHeight="1">
      <c r="A6" s="9"/>
      <c r="B6" s="8" t="s">
        <v>73</v>
      </c>
      <c r="C6" s="8" t="s">
        <v>74</v>
      </c>
      <c r="D6" s="8" t="s">
        <v>75</v>
      </c>
      <c r="E6" s="105"/>
      <c r="F6" s="105"/>
      <c r="G6" s="105"/>
      <c r="H6" s="105"/>
      <c r="I6" s="105"/>
      <c r="J6" s="22"/>
    </row>
    <row r="7" spans="1:12" ht="19.899999999999999" customHeight="1">
      <c r="A7" s="10"/>
      <c r="B7" s="11"/>
      <c r="C7" s="11"/>
      <c r="D7" s="11"/>
      <c r="E7" s="11"/>
      <c r="F7" s="11" t="s">
        <v>65</v>
      </c>
      <c r="G7" s="12">
        <v>243.19</v>
      </c>
      <c r="H7" s="12">
        <v>217.06</v>
      </c>
      <c r="I7" s="12">
        <v>26.13</v>
      </c>
      <c r="J7" s="23"/>
      <c r="K7" s="82"/>
      <c r="L7" s="27"/>
    </row>
    <row r="8" spans="1:12" ht="19.899999999999999" customHeight="1">
      <c r="A8" s="9"/>
      <c r="B8" s="13"/>
      <c r="C8" s="13"/>
      <c r="D8" s="13"/>
      <c r="E8" s="13"/>
      <c r="F8" s="14" t="s">
        <v>22</v>
      </c>
      <c r="G8" s="15">
        <v>243.19</v>
      </c>
      <c r="H8" s="15">
        <v>217.06</v>
      </c>
      <c r="I8" s="15">
        <v>26.13</v>
      </c>
      <c r="J8" s="21"/>
    </row>
    <row r="9" spans="1:12" ht="19.899999999999999" customHeight="1">
      <c r="B9" s="13"/>
      <c r="C9" s="13"/>
      <c r="D9" s="13"/>
      <c r="E9" s="13"/>
      <c r="F9" s="14" t="s">
        <v>67</v>
      </c>
      <c r="G9" s="15">
        <f>SUM(G10:G15)</f>
        <v>243.19</v>
      </c>
      <c r="H9" s="15">
        <f t="shared" ref="H9:I9" si="0">SUM(H10:H15)</f>
        <v>217.06</v>
      </c>
      <c r="I9" s="15">
        <f t="shared" si="0"/>
        <v>26.13</v>
      </c>
      <c r="J9" s="21"/>
    </row>
    <row r="10" spans="1:12" ht="19.899999999999999" customHeight="1">
      <c r="A10" s="106"/>
      <c r="B10" s="13" t="s">
        <v>76</v>
      </c>
      <c r="C10" s="13" t="s">
        <v>77</v>
      </c>
      <c r="D10" s="13" t="s">
        <v>78</v>
      </c>
      <c r="E10" s="13" t="s">
        <v>66</v>
      </c>
      <c r="F10" s="14" t="s">
        <v>79</v>
      </c>
      <c r="G10" s="15">
        <f>+H10+I10</f>
        <v>166.22</v>
      </c>
      <c r="H10" s="16">
        <v>166.22</v>
      </c>
      <c r="I10" s="16"/>
      <c r="J10" s="22"/>
    </row>
    <row r="11" spans="1:12" ht="19.899999999999999" customHeight="1">
      <c r="A11" s="106"/>
      <c r="B11" s="13" t="s">
        <v>80</v>
      </c>
      <c r="C11" s="13" t="s">
        <v>81</v>
      </c>
      <c r="D11" s="13" t="s">
        <v>82</v>
      </c>
      <c r="E11" s="13" t="s">
        <v>66</v>
      </c>
      <c r="F11" s="14" t="s">
        <v>83</v>
      </c>
      <c r="G11" s="15">
        <f t="shared" ref="G11:G15" si="1">+H11+I11</f>
        <v>7.87</v>
      </c>
      <c r="H11" s="16">
        <v>7.87</v>
      </c>
      <c r="I11" s="16"/>
      <c r="J11" s="22"/>
    </row>
    <row r="12" spans="1:12" ht="19.899999999999999" customHeight="1">
      <c r="A12" s="106"/>
      <c r="B12" s="13" t="s">
        <v>76</v>
      </c>
      <c r="C12" s="13" t="s">
        <v>77</v>
      </c>
      <c r="D12" s="13" t="s">
        <v>84</v>
      </c>
      <c r="E12" s="13" t="s">
        <v>66</v>
      </c>
      <c r="F12" s="14" t="s">
        <v>85</v>
      </c>
      <c r="G12" s="15">
        <f t="shared" si="1"/>
        <v>24.31</v>
      </c>
      <c r="H12" s="16"/>
      <c r="I12" s="16">
        <v>24.31</v>
      </c>
      <c r="J12" s="22"/>
    </row>
    <row r="13" spans="1:12" ht="19.899999999999999" customHeight="1">
      <c r="A13" s="106"/>
      <c r="B13" s="13" t="s">
        <v>86</v>
      </c>
      <c r="C13" s="13" t="s">
        <v>87</v>
      </c>
      <c r="D13" s="13" t="s">
        <v>88</v>
      </c>
      <c r="E13" s="13" t="s">
        <v>66</v>
      </c>
      <c r="F13" s="14" t="s">
        <v>89</v>
      </c>
      <c r="G13" s="15">
        <f t="shared" si="1"/>
        <v>1.82</v>
      </c>
      <c r="H13" s="16"/>
      <c r="I13" s="16">
        <v>1.82</v>
      </c>
      <c r="J13" s="22"/>
    </row>
    <row r="14" spans="1:12" ht="19.899999999999999" customHeight="1">
      <c r="A14" s="106"/>
      <c r="B14" s="13" t="s">
        <v>90</v>
      </c>
      <c r="C14" s="13" t="s">
        <v>87</v>
      </c>
      <c r="D14" s="13" t="s">
        <v>87</v>
      </c>
      <c r="E14" s="13" t="s">
        <v>66</v>
      </c>
      <c r="F14" s="14" t="s">
        <v>91</v>
      </c>
      <c r="G14" s="15">
        <f t="shared" si="1"/>
        <v>22.74</v>
      </c>
      <c r="H14" s="16">
        <v>22.74</v>
      </c>
      <c r="I14" s="16"/>
      <c r="J14" s="22"/>
    </row>
    <row r="15" spans="1:12" ht="19.899999999999999" customHeight="1">
      <c r="A15" s="106"/>
      <c r="B15" s="13" t="s">
        <v>92</v>
      </c>
      <c r="C15" s="13" t="s">
        <v>82</v>
      </c>
      <c r="D15" s="13" t="s">
        <v>77</v>
      </c>
      <c r="E15" s="13" t="s">
        <v>66</v>
      </c>
      <c r="F15" s="14" t="s">
        <v>93</v>
      </c>
      <c r="G15" s="15">
        <f t="shared" si="1"/>
        <v>20.23</v>
      </c>
      <c r="H15" s="16">
        <v>20.23</v>
      </c>
      <c r="I15" s="16"/>
      <c r="J15" s="22"/>
    </row>
    <row r="16" spans="1:12" ht="8.65" customHeight="1">
      <c r="A16" s="17"/>
      <c r="B16" s="26"/>
      <c r="C16" s="26"/>
      <c r="D16" s="26"/>
      <c r="E16" s="26"/>
      <c r="F16" s="17"/>
      <c r="G16" s="17"/>
      <c r="H16" s="17"/>
      <c r="I16" s="17"/>
      <c r="J16" s="24"/>
    </row>
  </sheetData>
  <autoFilter ref="A6:L15"/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17" type="noConversion"/>
  <printOptions horizontalCentered="1"/>
  <pageMargins left="0.74803149606299202" right="0.74803149606299202" top="0.27559055118110198" bottom="0.27559055118110198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5" topLeftCell="A6" activePane="bottomLeft" state="frozen"/>
      <selection pane="bottomLeft" activeCell="H25" sqref="H25"/>
    </sheetView>
  </sheetViews>
  <sheetFormatPr defaultColWidth="9.75" defaultRowHeight="14.25"/>
  <cols>
    <col min="1" max="1" width="1.5" customWidth="1"/>
    <col min="2" max="2" width="25.625" customWidth="1"/>
    <col min="3" max="3" width="12.875" customWidth="1"/>
    <col min="4" max="4" width="24.125" customWidth="1"/>
    <col min="5" max="5" width="14" customWidth="1"/>
    <col min="6" max="6" width="14.375" customWidth="1"/>
    <col min="7" max="8" width="16.375" customWidth="1"/>
    <col min="9" max="9" width="1.5" customWidth="1"/>
    <col min="10" max="11" width="9.75" customWidth="1"/>
  </cols>
  <sheetData>
    <row r="1" spans="1:9" ht="14.25" customHeight="1">
      <c r="A1" s="70"/>
      <c r="B1" s="2"/>
      <c r="C1" s="71"/>
      <c r="D1" s="71"/>
      <c r="H1" s="72" t="s">
        <v>94</v>
      </c>
      <c r="I1" s="80" t="s">
        <v>2</v>
      </c>
    </row>
    <row r="2" spans="1:9" ht="19.899999999999999" customHeight="1">
      <c r="A2" s="73"/>
      <c r="B2" s="97" t="s">
        <v>95</v>
      </c>
      <c r="C2" s="97"/>
      <c r="D2" s="97"/>
      <c r="E2" s="97"/>
      <c r="F2" s="97"/>
      <c r="G2" s="97"/>
      <c r="H2" s="97"/>
      <c r="I2" s="80"/>
    </row>
    <row r="3" spans="1:9" ht="17.100000000000001" customHeight="1">
      <c r="A3" s="73"/>
      <c r="B3" s="104" t="s">
        <v>4</v>
      </c>
      <c r="C3" s="104"/>
      <c r="D3" s="3"/>
      <c r="H3" s="74" t="s">
        <v>5</v>
      </c>
      <c r="I3" s="80"/>
    </row>
    <row r="4" spans="1:9" ht="21.4" customHeight="1">
      <c r="A4" s="73"/>
      <c r="B4" s="98" t="s">
        <v>6</v>
      </c>
      <c r="C4" s="98"/>
      <c r="D4" s="98" t="s">
        <v>7</v>
      </c>
      <c r="E4" s="98"/>
      <c r="F4" s="98"/>
      <c r="G4" s="98"/>
      <c r="H4" s="98"/>
      <c r="I4" s="80"/>
    </row>
    <row r="5" spans="1:9" ht="21.4" customHeight="1">
      <c r="A5" s="73"/>
      <c r="B5" s="75" t="s">
        <v>8</v>
      </c>
      <c r="C5" s="75" t="s">
        <v>9</v>
      </c>
      <c r="D5" s="75" t="s">
        <v>8</v>
      </c>
      <c r="E5" s="75" t="s">
        <v>52</v>
      </c>
      <c r="F5" s="75" t="s">
        <v>96</v>
      </c>
      <c r="G5" s="75" t="s">
        <v>97</v>
      </c>
      <c r="H5" s="75" t="s">
        <v>98</v>
      </c>
      <c r="I5" s="80"/>
    </row>
    <row r="6" spans="1:9" ht="19.899999999999999" customHeight="1">
      <c r="A6" s="7"/>
      <c r="B6" s="76" t="s">
        <v>99</v>
      </c>
      <c r="C6" s="77">
        <v>243.19</v>
      </c>
      <c r="D6" s="76" t="s">
        <v>100</v>
      </c>
      <c r="E6" s="77">
        <f>SUM(E7:E33)</f>
        <v>243.19</v>
      </c>
      <c r="F6" s="77">
        <f>SUM(F7:F33)</f>
        <v>243.19</v>
      </c>
      <c r="G6" s="77"/>
      <c r="H6" s="77"/>
      <c r="I6" s="22"/>
    </row>
    <row r="7" spans="1:9" ht="19.899999999999999" customHeight="1">
      <c r="A7" s="99"/>
      <c r="B7" s="78" t="s">
        <v>101</v>
      </c>
      <c r="C7" s="77">
        <v>243.19</v>
      </c>
      <c r="D7" s="78" t="s">
        <v>102</v>
      </c>
      <c r="E7" s="77"/>
      <c r="F7" s="77"/>
      <c r="G7" s="77"/>
      <c r="H7" s="77"/>
      <c r="I7" s="22"/>
    </row>
    <row r="8" spans="1:9" ht="18.75" customHeight="1">
      <c r="A8" s="99"/>
      <c r="B8" s="78" t="s">
        <v>103</v>
      </c>
      <c r="C8" s="77"/>
      <c r="D8" s="78" t="s">
        <v>104</v>
      </c>
      <c r="E8" s="77"/>
      <c r="F8" s="77"/>
      <c r="G8" s="77"/>
      <c r="H8" s="77"/>
      <c r="I8" s="22"/>
    </row>
    <row r="9" spans="1:9" ht="18.75" customHeight="1">
      <c r="A9" s="99"/>
      <c r="B9" s="78" t="s">
        <v>105</v>
      </c>
      <c r="C9" s="77"/>
      <c r="D9" s="78" t="s">
        <v>106</v>
      </c>
      <c r="E9" s="77"/>
      <c r="F9" s="77"/>
      <c r="G9" s="77"/>
      <c r="H9" s="77"/>
      <c r="I9" s="22"/>
    </row>
    <row r="10" spans="1:9" ht="18.75" customHeight="1">
      <c r="A10" s="7"/>
      <c r="B10" s="76" t="s">
        <v>107</v>
      </c>
      <c r="C10" s="77"/>
      <c r="D10" s="78" t="s">
        <v>108</v>
      </c>
      <c r="E10" s="77"/>
      <c r="F10" s="77"/>
      <c r="G10" s="77"/>
      <c r="H10" s="77"/>
      <c r="I10" s="22"/>
    </row>
    <row r="11" spans="1:9" ht="18.75" customHeight="1">
      <c r="A11" s="99"/>
      <c r="B11" s="78" t="s">
        <v>101</v>
      </c>
      <c r="C11" s="77"/>
      <c r="D11" s="78" t="s">
        <v>109</v>
      </c>
      <c r="E11" s="77"/>
      <c r="F11" s="77"/>
      <c r="G11" s="77"/>
      <c r="H11" s="77"/>
      <c r="I11" s="22"/>
    </row>
    <row r="12" spans="1:9" ht="19.899999999999999" customHeight="1">
      <c r="A12" s="99"/>
      <c r="B12" s="78" t="s">
        <v>103</v>
      </c>
      <c r="C12" s="77"/>
      <c r="D12" s="78" t="s">
        <v>110</v>
      </c>
      <c r="E12" s="77"/>
      <c r="F12" s="77"/>
      <c r="G12" s="77"/>
      <c r="H12" s="77"/>
      <c r="I12" s="22"/>
    </row>
    <row r="13" spans="1:9" ht="19.899999999999999" customHeight="1">
      <c r="A13" s="99"/>
      <c r="B13" s="78" t="s">
        <v>105</v>
      </c>
      <c r="C13" s="77"/>
      <c r="D13" s="78" t="s">
        <v>111</v>
      </c>
      <c r="E13" s="77"/>
      <c r="F13" s="77"/>
      <c r="G13" s="77"/>
      <c r="H13" s="77"/>
      <c r="I13" s="22"/>
    </row>
    <row r="14" spans="1:9" ht="19.899999999999999" customHeight="1">
      <c r="A14" s="99"/>
      <c r="B14" s="78" t="s">
        <v>112</v>
      </c>
      <c r="C14" s="77"/>
      <c r="D14" s="78" t="s">
        <v>113</v>
      </c>
      <c r="E14" s="77">
        <v>22.74</v>
      </c>
      <c r="F14" s="77">
        <v>22.74</v>
      </c>
      <c r="G14" s="77"/>
      <c r="H14" s="77"/>
      <c r="I14" s="22"/>
    </row>
    <row r="15" spans="1:9" ht="19.899999999999999" customHeight="1">
      <c r="A15" s="99"/>
      <c r="B15" s="78" t="s">
        <v>112</v>
      </c>
      <c r="C15" s="77"/>
      <c r="D15" s="78" t="s">
        <v>114</v>
      </c>
      <c r="E15" s="77"/>
      <c r="F15" s="77"/>
      <c r="G15" s="77"/>
      <c r="H15" s="77"/>
      <c r="I15" s="22"/>
    </row>
    <row r="16" spans="1:9" ht="19.899999999999999" customHeight="1">
      <c r="A16" s="99"/>
      <c r="B16" s="78" t="s">
        <v>112</v>
      </c>
      <c r="C16" s="77"/>
      <c r="D16" s="78" t="s">
        <v>115</v>
      </c>
      <c r="E16" s="77">
        <v>7.87</v>
      </c>
      <c r="F16" s="77">
        <v>7.87</v>
      </c>
      <c r="G16" s="77"/>
      <c r="H16" s="77"/>
      <c r="I16" s="22"/>
    </row>
    <row r="17" spans="1:9" ht="19.899999999999999" customHeight="1">
      <c r="A17" s="99"/>
      <c r="B17" s="78" t="s">
        <v>112</v>
      </c>
      <c r="C17" s="77"/>
      <c r="D17" s="78" t="s">
        <v>116</v>
      </c>
      <c r="E17" s="77"/>
      <c r="F17" s="77"/>
      <c r="G17" s="77"/>
      <c r="H17" s="77"/>
      <c r="I17" s="22"/>
    </row>
    <row r="18" spans="1:9" ht="19.899999999999999" customHeight="1">
      <c r="A18" s="99"/>
      <c r="B18" s="78" t="s">
        <v>112</v>
      </c>
      <c r="C18" s="77"/>
      <c r="D18" s="78" t="s">
        <v>117</v>
      </c>
      <c r="E18" s="77"/>
      <c r="F18" s="77"/>
      <c r="G18" s="77"/>
      <c r="H18" s="77"/>
      <c r="I18" s="22"/>
    </row>
    <row r="19" spans="1:9" ht="19.899999999999999" customHeight="1">
      <c r="A19" s="99"/>
      <c r="B19" s="78" t="s">
        <v>112</v>
      </c>
      <c r="C19" s="77"/>
      <c r="D19" s="78" t="s">
        <v>118</v>
      </c>
      <c r="E19" s="77">
        <v>1.82</v>
      </c>
      <c r="F19" s="77">
        <v>1.82</v>
      </c>
      <c r="G19" s="77"/>
      <c r="H19" s="77"/>
      <c r="I19" s="22"/>
    </row>
    <row r="20" spans="1:9" ht="19.899999999999999" customHeight="1">
      <c r="A20" s="99"/>
      <c r="B20" s="78" t="s">
        <v>112</v>
      </c>
      <c r="C20" s="77"/>
      <c r="D20" s="78" t="s">
        <v>119</v>
      </c>
      <c r="E20" s="77"/>
      <c r="F20" s="77"/>
      <c r="G20" s="77"/>
      <c r="H20" s="77"/>
      <c r="I20" s="22"/>
    </row>
    <row r="21" spans="1:9" ht="19.899999999999999" customHeight="1">
      <c r="A21" s="99"/>
      <c r="B21" s="78" t="s">
        <v>112</v>
      </c>
      <c r="C21" s="77"/>
      <c r="D21" s="78" t="s">
        <v>120</v>
      </c>
      <c r="E21" s="77"/>
      <c r="F21" s="77"/>
      <c r="G21" s="77"/>
      <c r="H21" s="77"/>
      <c r="I21" s="22"/>
    </row>
    <row r="22" spans="1:9" ht="19.899999999999999" customHeight="1">
      <c r="A22" s="99"/>
      <c r="B22" s="78" t="s">
        <v>112</v>
      </c>
      <c r="C22" s="77"/>
      <c r="D22" s="78" t="s">
        <v>121</v>
      </c>
      <c r="E22" s="77"/>
      <c r="F22" s="77"/>
      <c r="G22" s="77"/>
      <c r="H22" s="77"/>
      <c r="I22" s="22"/>
    </row>
    <row r="23" spans="1:9" ht="19.899999999999999" customHeight="1">
      <c r="A23" s="99"/>
      <c r="B23" s="78" t="s">
        <v>112</v>
      </c>
      <c r="C23" s="77"/>
      <c r="D23" s="78" t="s">
        <v>122</v>
      </c>
      <c r="E23" s="77"/>
      <c r="F23" s="77"/>
      <c r="G23" s="77"/>
      <c r="H23" s="77"/>
      <c r="I23" s="22"/>
    </row>
    <row r="24" spans="1:9" ht="19.899999999999999" customHeight="1">
      <c r="A24" s="99"/>
      <c r="B24" s="78" t="s">
        <v>112</v>
      </c>
      <c r="C24" s="77"/>
      <c r="D24" s="78" t="s">
        <v>123</v>
      </c>
      <c r="E24" s="77"/>
      <c r="F24" s="77"/>
      <c r="G24" s="77"/>
      <c r="H24" s="77"/>
      <c r="I24" s="22"/>
    </row>
    <row r="25" spans="1:9" ht="19.899999999999999" customHeight="1">
      <c r="A25" s="99"/>
      <c r="B25" s="78" t="s">
        <v>112</v>
      </c>
      <c r="C25" s="77"/>
      <c r="D25" s="78" t="s">
        <v>124</v>
      </c>
      <c r="E25" s="77"/>
      <c r="F25" s="77"/>
      <c r="G25" s="77"/>
      <c r="H25" s="77"/>
      <c r="I25" s="22"/>
    </row>
    <row r="26" spans="1:9" ht="19.899999999999999" customHeight="1">
      <c r="A26" s="99"/>
      <c r="B26" s="78" t="s">
        <v>112</v>
      </c>
      <c r="C26" s="77"/>
      <c r="D26" s="78" t="s">
        <v>125</v>
      </c>
      <c r="E26" s="77">
        <v>20.23</v>
      </c>
      <c r="F26" s="77">
        <v>20.23</v>
      </c>
      <c r="G26" s="77"/>
      <c r="H26" s="77"/>
      <c r="I26" s="22"/>
    </row>
    <row r="27" spans="1:9" ht="19.899999999999999" customHeight="1">
      <c r="A27" s="99"/>
      <c r="B27" s="78" t="s">
        <v>112</v>
      </c>
      <c r="C27" s="77"/>
      <c r="D27" s="78" t="s">
        <v>126</v>
      </c>
      <c r="E27" s="77"/>
      <c r="F27" s="77"/>
      <c r="G27" s="77"/>
      <c r="H27" s="77"/>
      <c r="I27" s="22"/>
    </row>
    <row r="28" spans="1:9" ht="19.899999999999999" customHeight="1">
      <c r="A28" s="99"/>
      <c r="B28" s="78" t="s">
        <v>112</v>
      </c>
      <c r="C28" s="77"/>
      <c r="D28" s="78" t="s">
        <v>127</v>
      </c>
      <c r="E28" s="77"/>
      <c r="F28" s="77"/>
      <c r="G28" s="77"/>
      <c r="H28" s="77"/>
      <c r="I28" s="22"/>
    </row>
    <row r="29" spans="1:9" ht="19.899999999999999" customHeight="1">
      <c r="A29" s="99"/>
      <c r="B29" s="78" t="s">
        <v>112</v>
      </c>
      <c r="C29" s="77"/>
      <c r="D29" s="78" t="s">
        <v>128</v>
      </c>
      <c r="E29" s="77">
        <v>190.53</v>
      </c>
      <c r="F29" s="77">
        <v>190.53</v>
      </c>
      <c r="G29" s="77"/>
      <c r="H29" s="77"/>
      <c r="I29" s="22"/>
    </row>
    <row r="30" spans="1:9" ht="16.5" customHeight="1">
      <c r="A30" s="99"/>
      <c r="B30" s="78" t="s">
        <v>112</v>
      </c>
      <c r="C30" s="77"/>
      <c r="D30" s="78" t="s">
        <v>129</v>
      </c>
      <c r="E30" s="77"/>
      <c r="F30" s="77"/>
      <c r="G30" s="77"/>
      <c r="H30" s="77"/>
      <c r="I30" s="22"/>
    </row>
    <row r="31" spans="1:9" ht="16.5" customHeight="1">
      <c r="A31" s="99"/>
      <c r="B31" s="78" t="s">
        <v>112</v>
      </c>
      <c r="C31" s="77"/>
      <c r="D31" s="78" t="s">
        <v>130</v>
      </c>
      <c r="E31" s="77"/>
      <c r="F31" s="77"/>
      <c r="G31" s="77"/>
      <c r="H31" s="77"/>
      <c r="I31" s="22"/>
    </row>
    <row r="32" spans="1:9" ht="16.5" customHeight="1">
      <c r="A32" s="99"/>
      <c r="B32" s="78" t="s">
        <v>112</v>
      </c>
      <c r="C32" s="77"/>
      <c r="D32" s="78" t="s">
        <v>131</v>
      </c>
      <c r="E32" s="77"/>
      <c r="F32" s="77"/>
      <c r="G32" s="77"/>
      <c r="H32" s="77"/>
      <c r="I32" s="22"/>
    </row>
    <row r="33" spans="1:9" ht="16.5" customHeight="1">
      <c r="A33" s="99"/>
      <c r="B33" s="78" t="s">
        <v>112</v>
      </c>
      <c r="C33" s="77"/>
      <c r="D33" s="78" t="s">
        <v>132</v>
      </c>
      <c r="E33" s="77"/>
      <c r="F33" s="77"/>
      <c r="G33" s="77"/>
      <c r="H33" s="77"/>
      <c r="I33" s="22"/>
    </row>
    <row r="34" spans="1:9" ht="8.65" customHeight="1">
      <c r="A34" s="79"/>
      <c r="B34" s="79"/>
      <c r="C34" s="79"/>
      <c r="D34" s="3"/>
      <c r="E34" s="79"/>
      <c r="F34" s="79"/>
      <c r="G34" s="79"/>
      <c r="H34" s="79"/>
      <c r="I34" s="81"/>
    </row>
  </sheetData>
  <mergeCells count="6">
    <mergeCell ref="A11:A33"/>
    <mergeCell ref="B2:H2"/>
    <mergeCell ref="B3:C3"/>
    <mergeCell ref="B4:C4"/>
    <mergeCell ref="D4:H4"/>
    <mergeCell ref="A7:A9"/>
  </mergeCells>
  <phoneticPr fontId="17" type="noConversion"/>
  <printOptions horizontalCentered="1"/>
  <pageMargins left="0.74803149606299202" right="0.74803149606299202" top="0.27559055118110198" bottom="0.27559055118110198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workbookViewId="0">
      <pane ySplit="6" topLeftCell="A7" activePane="bottomLeft" state="frozen"/>
      <selection pane="bottomLeft" activeCell="F15" sqref="F15"/>
    </sheetView>
  </sheetViews>
  <sheetFormatPr defaultColWidth="9.75" defaultRowHeight="14.25"/>
  <cols>
    <col min="1" max="1" width="1.5" style="28" customWidth="1"/>
    <col min="2" max="3" width="6.125" style="28" customWidth="1"/>
    <col min="4" max="4" width="7.625" style="28" customWidth="1"/>
    <col min="5" max="5" width="32.5" style="28" customWidth="1"/>
    <col min="6" max="9" width="11.5" style="28" customWidth="1"/>
    <col min="10" max="26" width="10.25" style="28" customWidth="1"/>
    <col min="27" max="28" width="11.5" style="28" customWidth="1"/>
    <col min="29" max="29" width="10.25" style="28" customWidth="1"/>
    <col min="30" max="30" width="11.5" style="28" customWidth="1"/>
    <col min="31" max="39" width="10.25" style="28" customWidth="1"/>
    <col min="40" max="40" width="1.5" style="28" customWidth="1"/>
    <col min="41" max="41" width="9.75" style="28" customWidth="1"/>
    <col min="42" max="16384" width="9.75" style="28"/>
  </cols>
  <sheetData>
    <row r="1" spans="1:40" ht="14.25" customHeight="1">
      <c r="A1" s="29"/>
      <c r="B1" s="107"/>
      <c r="C1" s="107"/>
      <c r="D1" s="30"/>
      <c r="E1" s="30"/>
      <c r="F1" s="31"/>
      <c r="G1" s="31"/>
      <c r="H1" s="31"/>
      <c r="I1" s="30"/>
      <c r="J1" s="30"/>
      <c r="K1" s="31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2" t="s">
        <v>133</v>
      </c>
      <c r="AN1" s="68"/>
    </row>
    <row r="2" spans="1:40" ht="19.899999999999999" customHeight="1">
      <c r="A2" s="31"/>
      <c r="B2" s="100" t="s">
        <v>134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68"/>
    </row>
    <row r="3" spans="1:40" ht="17.100000000000001" customHeight="1">
      <c r="A3" s="33"/>
      <c r="B3" s="108" t="s">
        <v>4</v>
      </c>
      <c r="C3" s="108"/>
      <c r="D3" s="108"/>
      <c r="E3" s="108"/>
      <c r="F3" s="66"/>
      <c r="G3" s="33"/>
      <c r="H3" s="35"/>
      <c r="I3" s="66"/>
      <c r="J3" s="66"/>
      <c r="K3" s="67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109" t="s">
        <v>5</v>
      </c>
      <c r="AM3" s="109"/>
      <c r="AN3" s="69"/>
    </row>
    <row r="4" spans="1:40" ht="21.4" customHeight="1">
      <c r="A4" s="36"/>
      <c r="B4" s="110" t="s">
        <v>8</v>
      </c>
      <c r="C4" s="110"/>
      <c r="D4" s="110"/>
      <c r="E4" s="110"/>
      <c r="F4" s="110" t="s">
        <v>135</v>
      </c>
      <c r="G4" s="110" t="s">
        <v>136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137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138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47"/>
    </row>
    <row r="5" spans="1:40" ht="21.4" customHeight="1">
      <c r="A5" s="36"/>
      <c r="B5" s="110" t="s">
        <v>72</v>
      </c>
      <c r="C5" s="110"/>
      <c r="D5" s="110" t="s">
        <v>63</v>
      </c>
      <c r="E5" s="110" t="s">
        <v>64</v>
      </c>
      <c r="F5" s="110"/>
      <c r="G5" s="110" t="s">
        <v>52</v>
      </c>
      <c r="H5" s="110" t="s">
        <v>139</v>
      </c>
      <c r="I5" s="110"/>
      <c r="J5" s="110"/>
      <c r="K5" s="110" t="s">
        <v>140</v>
      </c>
      <c r="L5" s="110"/>
      <c r="M5" s="110"/>
      <c r="N5" s="110" t="s">
        <v>141</v>
      </c>
      <c r="O5" s="110"/>
      <c r="P5" s="110"/>
      <c r="Q5" s="110" t="s">
        <v>52</v>
      </c>
      <c r="R5" s="110" t="s">
        <v>139</v>
      </c>
      <c r="S5" s="110"/>
      <c r="T5" s="110"/>
      <c r="U5" s="110" t="s">
        <v>140</v>
      </c>
      <c r="V5" s="110"/>
      <c r="W5" s="110"/>
      <c r="X5" s="110" t="s">
        <v>141</v>
      </c>
      <c r="Y5" s="110"/>
      <c r="Z5" s="110"/>
      <c r="AA5" s="110" t="s">
        <v>52</v>
      </c>
      <c r="AB5" s="110" t="s">
        <v>139</v>
      </c>
      <c r="AC5" s="110"/>
      <c r="AD5" s="110"/>
      <c r="AE5" s="110" t="s">
        <v>140</v>
      </c>
      <c r="AF5" s="110"/>
      <c r="AG5" s="110"/>
      <c r="AH5" s="110" t="s">
        <v>141</v>
      </c>
      <c r="AI5" s="110"/>
      <c r="AJ5" s="110"/>
      <c r="AK5" s="110" t="s">
        <v>142</v>
      </c>
      <c r="AL5" s="110"/>
      <c r="AM5" s="110"/>
      <c r="AN5" s="47"/>
    </row>
    <row r="6" spans="1:40" ht="21.4" customHeight="1">
      <c r="A6" s="38"/>
      <c r="B6" s="37" t="s">
        <v>73</v>
      </c>
      <c r="C6" s="37" t="s">
        <v>74</v>
      </c>
      <c r="D6" s="110"/>
      <c r="E6" s="110"/>
      <c r="F6" s="110"/>
      <c r="G6" s="110"/>
      <c r="H6" s="37" t="s">
        <v>143</v>
      </c>
      <c r="I6" s="37" t="s">
        <v>70</v>
      </c>
      <c r="J6" s="37" t="s">
        <v>71</v>
      </c>
      <c r="K6" s="37" t="s">
        <v>143</v>
      </c>
      <c r="L6" s="37" t="s">
        <v>70</v>
      </c>
      <c r="M6" s="37" t="s">
        <v>71</v>
      </c>
      <c r="N6" s="37" t="s">
        <v>143</v>
      </c>
      <c r="O6" s="37" t="s">
        <v>70</v>
      </c>
      <c r="P6" s="37" t="s">
        <v>71</v>
      </c>
      <c r="Q6" s="110"/>
      <c r="R6" s="37" t="s">
        <v>143</v>
      </c>
      <c r="S6" s="37" t="s">
        <v>70</v>
      </c>
      <c r="T6" s="37" t="s">
        <v>71</v>
      </c>
      <c r="U6" s="37" t="s">
        <v>143</v>
      </c>
      <c r="V6" s="37" t="s">
        <v>70</v>
      </c>
      <c r="W6" s="37" t="s">
        <v>71</v>
      </c>
      <c r="X6" s="37" t="s">
        <v>143</v>
      </c>
      <c r="Y6" s="37" t="s">
        <v>70</v>
      </c>
      <c r="Z6" s="37" t="s">
        <v>71</v>
      </c>
      <c r="AA6" s="110"/>
      <c r="AB6" s="37" t="s">
        <v>143</v>
      </c>
      <c r="AC6" s="37" t="s">
        <v>70</v>
      </c>
      <c r="AD6" s="37" t="s">
        <v>71</v>
      </c>
      <c r="AE6" s="37" t="s">
        <v>143</v>
      </c>
      <c r="AF6" s="37" t="s">
        <v>70</v>
      </c>
      <c r="AG6" s="37" t="s">
        <v>71</v>
      </c>
      <c r="AH6" s="37" t="s">
        <v>143</v>
      </c>
      <c r="AI6" s="37" t="s">
        <v>70</v>
      </c>
      <c r="AJ6" s="37" t="s">
        <v>71</v>
      </c>
      <c r="AK6" s="37" t="s">
        <v>143</v>
      </c>
      <c r="AL6" s="37" t="s">
        <v>70</v>
      </c>
      <c r="AM6" s="37" t="s">
        <v>71</v>
      </c>
      <c r="AN6" s="47"/>
    </row>
    <row r="7" spans="1:40" ht="19.899999999999999" customHeight="1">
      <c r="A7" s="36"/>
      <c r="B7" s="37"/>
      <c r="C7" s="37"/>
      <c r="D7" s="37"/>
      <c r="E7" s="39" t="s">
        <v>65</v>
      </c>
      <c r="F7" s="40">
        <f>-9.8+252.99</f>
        <v>243.19</v>
      </c>
      <c r="G7" s="40">
        <f>-9.8+252.99</f>
        <v>243.19</v>
      </c>
      <c r="H7" s="40">
        <f>-9.8+252.99</f>
        <v>243.19</v>
      </c>
      <c r="I7" s="40">
        <v>217.06</v>
      </c>
      <c r="J7" s="40">
        <f>-9.8+35.93</f>
        <v>26.13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7"/>
    </row>
    <row r="8" spans="1:40" ht="19.899999999999999" customHeight="1">
      <c r="A8" s="36"/>
      <c r="B8" s="41" t="s">
        <v>22</v>
      </c>
      <c r="C8" s="41" t="s">
        <v>22</v>
      </c>
      <c r="D8" s="42"/>
      <c r="E8" s="43" t="s">
        <v>22</v>
      </c>
      <c r="F8" s="44">
        <f>-9.8+252.99</f>
        <v>243.19</v>
      </c>
      <c r="G8" s="44">
        <f>+H8</f>
        <v>243.19</v>
      </c>
      <c r="H8" s="44">
        <f>-9.8+252.99</f>
        <v>243.19</v>
      </c>
      <c r="I8" s="44">
        <v>217.06</v>
      </c>
      <c r="J8" s="44">
        <f>-9.8+35.93</f>
        <v>26.13</v>
      </c>
      <c r="K8" s="62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7"/>
    </row>
    <row r="9" spans="1:40" ht="19.899999999999999" customHeight="1">
      <c r="B9" s="41" t="s">
        <v>22</v>
      </c>
      <c r="C9" s="41" t="s">
        <v>22</v>
      </c>
      <c r="D9" s="42"/>
      <c r="E9" s="43" t="s">
        <v>144</v>
      </c>
      <c r="F9" s="44">
        <f>-9.8+253.42</f>
        <v>243.62</v>
      </c>
      <c r="G9" s="44">
        <f>-9.8+252.99</f>
        <v>243.19</v>
      </c>
      <c r="H9" s="44">
        <f>-9.8+252.99</f>
        <v>243.19</v>
      </c>
      <c r="I9" s="44">
        <v>217.06</v>
      </c>
      <c r="J9" s="44">
        <f>-9.8+35.93</f>
        <v>26.13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>
        <v>0.43</v>
      </c>
      <c r="AB9" s="44">
        <v>0.43</v>
      </c>
      <c r="AC9" s="44">
        <v>0.43</v>
      </c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7"/>
    </row>
    <row r="10" spans="1:40" ht="19.899999999999999" customHeight="1">
      <c r="A10" s="36"/>
      <c r="B10" s="41" t="s">
        <v>22</v>
      </c>
      <c r="C10" s="41" t="s">
        <v>22</v>
      </c>
      <c r="D10" s="42"/>
      <c r="E10" s="43" t="s">
        <v>145</v>
      </c>
      <c r="F10" s="44">
        <v>47.86</v>
      </c>
      <c r="G10" s="44">
        <v>47.86</v>
      </c>
      <c r="H10" s="44">
        <v>47.86</v>
      </c>
      <c r="I10" s="44">
        <v>21.73</v>
      </c>
      <c r="J10" s="44">
        <v>26.13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7"/>
    </row>
    <row r="11" spans="1:40" ht="19.899999999999999" customHeight="1">
      <c r="A11" s="36"/>
      <c r="B11" s="41" t="s">
        <v>22</v>
      </c>
      <c r="C11" s="41" t="s">
        <v>22</v>
      </c>
      <c r="D11" s="42"/>
      <c r="E11" s="43" t="s">
        <v>146</v>
      </c>
      <c r="F11" s="44">
        <v>1.96</v>
      </c>
      <c r="G11" s="44">
        <v>1.96</v>
      </c>
      <c r="H11" s="44">
        <v>1.96</v>
      </c>
      <c r="I11" s="44">
        <v>1.96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7"/>
    </row>
    <row r="12" spans="1:40" ht="19.899999999999999" customHeight="1">
      <c r="A12" s="36"/>
      <c r="B12" s="41" t="s">
        <v>147</v>
      </c>
      <c r="C12" s="41" t="s">
        <v>148</v>
      </c>
      <c r="D12" s="42" t="s">
        <v>66</v>
      </c>
      <c r="E12" s="43" t="s">
        <v>149</v>
      </c>
      <c r="F12" s="44">
        <v>1.96</v>
      </c>
      <c r="G12" s="44">
        <v>1.96</v>
      </c>
      <c r="H12" s="44">
        <v>1.96</v>
      </c>
      <c r="I12" s="44">
        <v>1.96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7"/>
    </row>
    <row r="13" spans="1:40" ht="19.899999999999999" customHeight="1">
      <c r="B13" s="41" t="s">
        <v>22</v>
      </c>
      <c r="C13" s="41" t="s">
        <v>22</v>
      </c>
      <c r="D13" s="42"/>
      <c r="E13" s="43" t="s">
        <v>150</v>
      </c>
      <c r="F13" s="44">
        <v>8</v>
      </c>
      <c r="G13" s="44">
        <v>8</v>
      </c>
      <c r="H13" s="44">
        <v>8</v>
      </c>
      <c r="I13" s="44"/>
      <c r="J13" s="44">
        <v>8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7"/>
    </row>
    <row r="14" spans="1:40" ht="19.899999999999999" customHeight="1">
      <c r="B14" s="41" t="s">
        <v>22</v>
      </c>
      <c r="C14" s="41" t="s">
        <v>22</v>
      </c>
      <c r="D14" s="42"/>
      <c r="E14" s="43" t="s">
        <v>151</v>
      </c>
      <c r="F14" s="44">
        <v>8.6199999999999992</v>
      </c>
      <c r="G14" s="44">
        <v>8.6199999999999992</v>
      </c>
      <c r="H14" s="44">
        <v>8.6199999999999992</v>
      </c>
      <c r="I14" s="44">
        <v>6.8</v>
      </c>
      <c r="J14" s="44">
        <v>1.82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7"/>
    </row>
    <row r="15" spans="1:40" ht="19.899999999999999" customHeight="1">
      <c r="B15" s="41" t="s">
        <v>22</v>
      </c>
      <c r="C15" s="41" t="s">
        <v>22</v>
      </c>
      <c r="D15" s="42"/>
      <c r="E15" s="43" t="s">
        <v>152</v>
      </c>
      <c r="F15" s="44">
        <v>26.31</v>
      </c>
      <c r="G15" s="44">
        <v>26.31</v>
      </c>
      <c r="H15" s="44">
        <v>26.31</v>
      </c>
      <c r="I15" s="44">
        <v>10</v>
      </c>
      <c r="J15" s="44">
        <v>16.309999999999999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7"/>
    </row>
    <row r="16" spans="1:40" ht="19.899999999999999" customHeight="1">
      <c r="B16" s="41" t="s">
        <v>22</v>
      </c>
      <c r="C16" s="41" t="s">
        <v>22</v>
      </c>
      <c r="D16" s="42"/>
      <c r="E16" s="43" t="s">
        <v>153</v>
      </c>
      <c r="F16" s="44">
        <v>1.18</v>
      </c>
      <c r="G16" s="44">
        <v>1.18</v>
      </c>
      <c r="H16" s="44">
        <v>1.18</v>
      </c>
      <c r="I16" s="44">
        <v>1.18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7"/>
    </row>
    <row r="17" spans="1:40" ht="19.899999999999999" customHeight="1">
      <c r="B17" s="41" t="s">
        <v>22</v>
      </c>
      <c r="C17" s="41" t="s">
        <v>22</v>
      </c>
      <c r="D17" s="42"/>
      <c r="E17" s="43" t="s">
        <v>154</v>
      </c>
      <c r="F17" s="44">
        <v>1.79</v>
      </c>
      <c r="G17" s="44">
        <v>1.79</v>
      </c>
      <c r="H17" s="44">
        <v>1.79</v>
      </c>
      <c r="I17" s="44">
        <v>1.79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7"/>
    </row>
    <row r="18" spans="1:40" ht="19.899999999999999" customHeight="1">
      <c r="B18" s="41" t="s">
        <v>22</v>
      </c>
      <c r="C18" s="41" t="s">
        <v>22</v>
      </c>
      <c r="D18" s="42"/>
      <c r="E18" s="43" t="s">
        <v>155</v>
      </c>
      <c r="F18" s="44">
        <f>-9.8+205.13</f>
        <v>195.33</v>
      </c>
      <c r="G18" s="44">
        <f>-9.8+205.13</f>
        <v>195.33</v>
      </c>
      <c r="H18" s="44">
        <f>-9.8+205.13</f>
        <v>195.33</v>
      </c>
      <c r="I18" s="44">
        <v>195.33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7"/>
    </row>
    <row r="19" spans="1:40" ht="19.899999999999999" customHeight="1">
      <c r="A19" s="36"/>
      <c r="B19" s="41" t="s">
        <v>22</v>
      </c>
      <c r="C19" s="41" t="s">
        <v>22</v>
      </c>
      <c r="D19" s="42"/>
      <c r="E19" s="43" t="s">
        <v>156</v>
      </c>
      <c r="F19" s="44">
        <f>-9.8+53.62</f>
        <v>43.82</v>
      </c>
      <c r="G19" s="44">
        <f>-9.8+53.62</f>
        <v>43.82</v>
      </c>
      <c r="H19" s="44">
        <f>-9.8+53.62</f>
        <v>43.82</v>
      </c>
      <c r="I19" s="44">
        <v>43.82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7"/>
    </row>
    <row r="20" spans="1:40" ht="19.899999999999999" customHeight="1">
      <c r="A20" s="111"/>
      <c r="B20" s="41" t="s">
        <v>157</v>
      </c>
      <c r="C20" s="41" t="s">
        <v>158</v>
      </c>
      <c r="D20" s="42" t="s">
        <v>66</v>
      </c>
      <c r="E20" s="43" t="s">
        <v>159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7"/>
    </row>
    <row r="21" spans="1:40" ht="19.899999999999999" customHeight="1">
      <c r="A21" s="111"/>
      <c r="B21" s="41" t="s">
        <v>157</v>
      </c>
      <c r="C21" s="41" t="s">
        <v>158</v>
      </c>
      <c r="D21" s="42" t="s">
        <v>66</v>
      </c>
      <c r="E21" s="43" t="s">
        <v>160</v>
      </c>
      <c r="F21" s="44">
        <v>43.82</v>
      </c>
      <c r="G21" s="44">
        <v>43.82</v>
      </c>
      <c r="H21" s="44">
        <v>43.82</v>
      </c>
      <c r="I21" s="44">
        <v>43.82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7"/>
    </row>
    <row r="22" spans="1:40" ht="19.899999999999999" customHeight="1">
      <c r="B22" s="41" t="s">
        <v>22</v>
      </c>
      <c r="C22" s="41" t="s">
        <v>22</v>
      </c>
      <c r="D22" s="42"/>
      <c r="E22" s="43" t="s">
        <v>161</v>
      </c>
      <c r="F22" s="44">
        <v>59.09</v>
      </c>
      <c r="G22" s="44">
        <v>59.09</v>
      </c>
      <c r="H22" s="44">
        <v>59.09</v>
      </c>
      <c r="I22" s="44">
        <v>59.09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7"/>
    </row>
    <row r="23" spans="1:40" ht="19.899999999999999" customHeight="1">
      <c r="A23" s="111"/>
      <c r="B23" s="41" t="s">
        <v>157</v>
      </c>
      <c r="C23" s="41" t="s">
        <v>162</v>
      </c>
      <c r="D23" s="42" t="s">
        <v>66</v>
      </c>
      <c r="E23" s="43" t="s">
        <v>163</v>
      </c>
      <c r="F23" s="44">
        <v>58.33</v>
      </c>
      <c r="G23" s="44">
        <v>58.33</v>
      </c>
      <c r="H23" s="44">
        <v>58.33</v>
      </c>
      <c r="I23" s="44">
        <v>58.33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7"/>
    </row>
    <row r="24" spans="1:40" ht="19.899999999999999" customHeight="1">
      <c r="A24" s="111"/>
      <c r="B24" s="41" t="s">
        <v>157</v>
      </c>
      <c r="C24" s="41" t="s">
        <v>162</v>
      </c>
      <c r="D24" s="42" t="s">
        <v>66</v>
      </c>
      <c r="E24" s="43" t="s">
        <v>164</v>
      </c>
      <c r="F24" s="44">
        <v>0.76</v>
      </c>
      <c r="G24" s="44">
        <v>0.76</v>
      </c>
      <c r="H24" s="44">
        <v>0.76</v>
      </c>
      <c r="I24" s="44">
        <v>0.76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7"/>
    </row>
    <row r="25" spans="1:40" ht="19.899999999999999" customHeight="1">
      <c r="B25" s="41" t="s">
        <v>22</v>
      </c>
      <c r="C25" s="41" t="s">
        <v>22</v>
      </c>
      <c r="D25" s="42"/>
      <c r="E25" s="43" t="s">
        <v>165</v>
      </c>
      <c r="F25" s="44">
        <v>7.87</v>
      </c>
      <c r="G25" s="44">
        <v>7.87</v>
      </c>
      <c r="H25" s="44">
        <v>7.87</v>
      </c>
      <c r="I25" s="44">
        <v>7.87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7"/>
    </row>
    <row r="26" spans="1:40" ht="19.899999999999999" customHeight="1">
      <c r="B26" s="41" t="s">
        <v>22</v>
      </c>
      <c r="C26" s="41" t="s">
        <v>22</v>
      </c>
      <c r="D26" s="42"/>
      <c r="E26" s="43" t="s">
        <v>166</v>
      </c>
      <c r="F26" s="44">
        <v>22.74</v>
      </c>
      <c r="G26" s="44">
        <v>22.74</v>
      </c>
      <c r="H26" s="44">
        <v>22.74</v>
      </c>
      <c r="I26" s="44">
        <v>22.74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7"/>
    </row>
    <row r="27" spans="1:40" ht="19.899999999999999" customHeight="1">
      <c r="B27" s="41" t="s">
        <v>22</v>
      </c>
      <c r="C27" s="41" t="s">
        <v>22</v>
      </c>
      <c r="D27" s="42"/>
      <c r="E27" s="43" t="s">
        <v>167</v>
      </c>
      <c r="F27" s="44">
        <v>1.87</v>
      </c>
      <c r="G27" s="44">
        <v>1.87</v>
      </c>
      <c r="H27" s="44">
        <v>1.87</v>
      </c>
      <c r="I27" s="44">
        <v>1.87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7"/>
    </row>
    <row r="28" spans="1:40" ht="19.899999999999999" customHeight="1">
      <c r="B28" s="41" t="s">
        <v>22</v>
      </c>
      <c r="C28" s="41" t="s">
        <v>22</v>
      </c>
      <c r="D28" s="42"/>
      <c r="E28" s="43" t="s">
        <v>168</v>
      </c>
      <c r="F28" s="44">
        <v>1.08</v>
      </c>
      <c r="G28" s="44">
        <v>1.08</v>
      </c>
      <c r="H28" s="44">
        <v>1.08</v>
      </c>
      <c r="I28" s="44">
        <v>1.08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7"/>
    </row>
    <row r="29" spans="1:40" ht="19.899999999999999" customHeight="1">
      <c r="A29" s="111"/>
      <c r="B29" s="41" t="s">
        <v>157</v>
      </c>
      <c r="C29" s="41" t="s">
        <v>169</v>
      </c>
      <c r="D29" s="42" t="s">
        <v>66</v>
      </c>
      <c r="E29" s="43" t="s">
        <v>170</v>
      </c>
      <c r="F29" s="44">
        <v>0.59</v>
      </c>
      <c r="G29" s="44">
        <v>0.59</v>
      </c>
      <c r="H29" s="44">
        <v>0.59</v>
      </c>
      <c r="I29" s="44">
        <v>0.59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7"/>
    </row>
    <row r="30" spans="1:40" ht="19.899999999999999" customHeight="1">
      <c r="A30" s="111"/>
      <c r="B30" s="41" t="s">
        <v>157</v>
      </c>
      <c r="C30" s="41" t="s">
        <v>169</v>
      </c>
      <c r="D30" s="42" t="s">
        <v>66</v>
      </c>
      <c r="E30" s="43" t="s">
        <v>171</v>
      </c>
      <c r="F30" s="44">
        <v>0.49</v>
      </c>
      <c r="G30" s="44">
        <v>0.49</v>
      </c>
      <c r="H30" s="44">
        <v>0.49</v>
      </c>
      <c r="I30" s="44">
        <v>0.49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7"/>
    </row>
    <row r="31" spans="1:40" ht="19.899999999999999" customHeight="1">
      <c r="B31" s="41" t="s">
        <v>22</v>
      </c>
      <c r="C31" s="41" t="s">
        <v>22</v>
      </c>
      <c r="D31" s="42"/>
      <c r="E31" s="43" t="s">
        <v>172</v>
      </c>
      <c r="F31" s="44">
        <v>20.23</v>
      </c>
      <c r="G31" s="44">
        <v>20.23</v>
      </c>
      <c r="H31" s="44">
        <v>20.23</v>
      </c>
      <c r="I31" s="44">
        <v>20.23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7"/>
    </row>
    <row r="32" spans="1:40" ht="19.899999999999999" customHeight="1">
      <c r="B32" s="41" t="s">
        <v>22</v>
      </c>
      <c r="C32" s="41" t="s">
        <v>22</v>
      </c>
      <c r="D32" s="42"/>
      <c r="E32" s="43" t="s">
        <v>173</v>
      </c>
      <c r="F32" s="44">
        <v>38.630000000000003</v>
      </c>
      <c r="G32" s="44">
        <v>38.630000000000003</v>
      </c>
      <c r="H32" s="44">
        <v>38.630000000000003</v>
      </c>
      <c r="I32" s="44">
        <v>38.630000000000003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7"/>
    </row>
    <row r="33" spans="1:40" ht="8.65" customHeight="1">
      <c r="A33" s="45"/>
      <c r="B33" s="45"/>
      <c r="C33" s="45"/>
      <c r="D33" s="46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9"/>
    </row>
  </sheetData>
  <mergeCells count="28">
    <mergeCell ref="AK5:AM5"/>
    <mergeCell ref="A20:A21"/>
    <mergeCell ref="A23:A24"/>
    <mergeCell ref="A29:A30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6" topLeftCell="A7" activePane="bottomLeft" state="frozen"/>
      <selection pane="bottomLeft" activeCell="G16" sqref="G16"/>
    </sheetView>
  </sheetViews>
  <sheetFormatPr defaultColWidth="9.75" defaultRowHeight="14.25"/>
  <cols>
    <col min="1" max="1" width="1.5" style="28" customWidth="1"/>
    <col min="2" max="4" width="6.125" style="28" customWidth="1"/>
    <col min="5" max="5" width="6.375" style="28" customWidth="1"/>
    <col min="6" max="6" width="51" style="28" customWidth="1"/>
    <col min="7" max="7" width="14.125" style="28" customWidth="1"/>
    <col min="8" max="8" width="15.875" style="28" customWidth="1"/>
    <col min="9" max="9" width="16.5" style="28" customWidth="1"/>
    <col min="10" max="10" width="1.5" style="28" customWidth="1"/>
    <col min="11" max="11" width="17" style="28" customWidth="1"/>
    <col min="12" max="16384" width="9.75" style="28"/>
  </cols>
  <sheetData>
    <row r="1" spans="1:12" ht="14.25" customHeight="1">
      <c r="A1" s="31"/>
      <c r="B1" s="107"/>
      <c r="C1" s="107"/>
      <c r="D1" s="107"/>
      <c r="E1" s="38"/>
      <c r="F1" s="38"/>
      <c r="G1" s="112" t="s">
        <v>174</v>
      </c>
      <c r="H1" s="112"/>
      <c r="I1" s="112"/>
      <c r="J1" s="36"/>
    </row>
    <row r="2" spans="1:12" ht="19.899999999999999" customHeight="1">
      <c r="A2" s="31"/>
      <c r="B2" s="100" t="s">
        <v>175</v>
      </c>
      <c r="C2" s="100"/>
      <c r="D2" s="100"/>
      <c r="E2" s="100"/>
      <c r="F2" s="100"/>
      <c r="G2" s="100"/>
      <c r="H2" s="100"/>
      <c r="I2" s="100"/>
      <c r="J2" s="36" t="s">
        <v>2</v>
      </c>
    </row>
    <row r="3" spans="1:12" ht="17.100000000000001" customHeight="1">
      <c r="A3" s="33"/>
      <c r="B3" s="108" t="s">
        <v>4</v>
      </c>
      <c r="C3" s="108"/>
      <c r="D3" s="108"/>
      <c r="E3" s="108"/>
      <c r="F3" s="108"/>
      <c r="G3" s="33"/>
      <c r="I3" s="35" t="s">
        <v>5</v>
      </c>
      <c r="J3" s="59"/>
    </row>
    <row r="4" spans="1:12" ht="21.4" customHeight="1">
      <c r="A4" s="38"/>
      <c r="B4" s="113" t="s">
        <v>8</v>
      </c>
      <c r="C4" s="113"/>
      <c r="D4" s="113"/>
      <c r="E4" s="113"/>
      <c r="F4" s="113"/>
      <c r="G4" s="113" t="s">
        <v>52</v>
      </c>
      <c r="H4" s="101" t="s">
        <v>176</v>
      </c>
      <c r="I4" s="101" t="s">
        <v>138</v>
      </c>
      <c r="J4" s="38"/>
    </row>
    <row r="5" spans="1:12" ht="21.4" customHeight="1">
      <c r="A5" s="38"/>
      <c r="B5" s="113" t="s">
        <v>72</v>
      </c>
      <c r="C5" s="113"/>
      <c r="D5" s="113"/>
      <c r="E5" s="113" t="s">
        <v>63</v>
      </c>
      <c r="F5" s="113" t="s">
        <v>64</v>
      </c>
      <c r="G5" s="113"/>
      <c r="H5" s="101"/>
      <c r="I5" s="101"/>
      <c r="J5" s="38"/>
    </row>
    <row r="6" spans="1:12" ht="21.4" customHeight="1">
      <c r="A6" s="52"/>
      <c r="B6" s="39" t="s">
        <v>73</v>
      </c>
      <c r="C6" s="39" t="s">
        <v>74</v>
      </c>
      <c r="D6" s="39" t="s">
        <v>75</v>
      </c>
      <c r="E6" s="113"/>
      <c r="F6" s="113"/>
      <c r="G6" s="113"/>
      <c r="H6" s="101"/>
      <c r="I6" s="101"/>
      <c r="J6" s="60"/>
    </row>
    <row r="7" spans="1:12" ht="19.899999999999999" customHeight="1">
      <c r="A7" s="53"/>
      <c r="B7" s="39"/>
      <c r="C7" s="39"/>
      <c r="D7" s="39"/>
      <c r="E7" s="39"/>
      <c r="F7" s="39" t="s">
        <v>65</v>
      </c>
      <c r="G7" s="54">
        <v>243.19</v>
      </c>
      <c r="H7" s="54">
        <v>243.19</v>
      </c>
      <c r="I7" s="54"/>
      <c r="J7" s="61"/>
      <c r="K7" s="62"/>
      <c r="L7" s="63"/>
    </row>
    <row r="8" spans="1:12" ht="19.899999999999999" customHeight="1">
      <c r="A8" s="52"/>
      <c r="B8" s="55"/>
      <c r="C8" s="55"/>
      <c r="D8" s="55"/>
      <c r="E8" s="55"/>
      <c r="F8" s="56" t="s">
        <v>22</v>
      </c>
      <c r="G8" s="57">
        <v>243.19</v>
      </c>
      <c r="H8" s="57">
        <v>243.19</v>
      </c>
      <c r="I8" s="57"/>
      <c r="J8" s="64"/>
    </row>
    <row r="9" spans="1:12" ht="19.899999999999999" customHeight="1">
      <c r="A9" s="52"/>
      <c r="B9" s="55"/>
      <c r="C9" s="55"/>
      <c r="D9" s="55"/>
      <c r="E9" s="55"/>
      <c r="F9" s="56" t="s">
        <v>67</v>
      </c>
      <c r="G9" s="57">
        <f>SUM(G10:G15)</f>
        <v>243.19</v>
      </c>
      <c r="H9" s="57">
        <f>SUM(H10:H15)</f>
        <v>243.19</v>
      </c>
      <c r="I9" s="57"/>
      <c r="J9" s="64"/>
    </row>
    <row r="10" spans="1:12" ht="19.899999999999999" customHeight="1">
      <c r="A10" s="114"/>
      <c r="B10" s="55" t="s">
        <v>76</v>
      </c>
      <c r="C10" s="55" t="s">
        <v>77</v>
      </c>
      <c r="D10" s="55" t="s">
        <v>78</v>
      </c>
      <c r="E10" s="55" t="s">
        <v>177</v>
      </c>
      <c r="F10" s="56" t="s">
        <v>79</v>
      </c>
      <c r="G10" s="57">
        <v>166.22</v>
      </c>
      <c r="H10" s="57">
        <v>166.22</v>
      </c>
      <c r="I10" s="57"/>
      <c r="J10" s="60"/>
    </row>
    <row r="11" spans="1:12" ht="19.899999999999999" customHeight="1">
      <c r="A11" s="114"/>
      <c r="B11" s="55" t="s">
        <v>90</v>
      </c>
      <c r="C11" s="55" t="s">
        <v>87</v>
      </c>
      <c r="D11" s="55" t="s">
        <v>87</v>
      </c>
      <c r="E11" s="55" t="s">
        <v>177</v>
      </c>
      <c r="F11" s="56" t="s">
        <v>91</v>
      </c>
      <c r="G11" s="57">
        <v>22.74</v>
      </c>
      <c r="H11" s="57">
        <v>22.74</v>
      </c>
      <c r="I11" s="57"/>
      <c r="J11" s="60"/>
    </row>
    <row r="12" spans="1:12" ht="19.899999999999999" customHeight="1">
      <c r="A12" s="114"/>
      <c r="B12" s="55" t="s">
        <v>92</v>
      </c>
      <c r="C12" s="55" t="s">
        <v>82</v>
      </c>
      <c r="D12" s="55" t="s">
        <v>77</v>
      </c>
      <c r="E12" s="55" t="s">
        <v>177</v>
      </c>
      <c r="F12" s="56" t="s">
        <v>93</v>
      </c>
      <c r="G12" s="57">
        <v>20.23</v>
      </c>
      <c r="H12" s="57">
        <v>20.23</v>
      </c>
      <c r="I12" s="57"/>
      <c r="J12" s="60"/>
    </row>
    <row r="13" spans="1:12" ht="19.899999999999999" customHeight="1">
      <c r="A13" s="114"/>
      <c r="B13" s="55" t="s">
        <v>80</v>
      </c>
      <c r="C13" s="55" t="s">
        <v>81</v>
      </c>
      <c r="D13" s="55" t="s">
        <v>82</v>
      </c>
      <c r="E13" s="55" t="s">
        <v>177</v>
      </c>
      <c r="F13" s="56" t="s">
        <v>83</v>
      </c>
      <c r="G13" s="57">
        <v>7.87</v>
      </c>
      <c r="H13" s="57">
        <v>7.87</v>
      </c>
      <c r="I13" s="57"/>
      <c r="J13" s="60"/>
    </row>
    <row r="14" spans="1:12" ht="19.899999999999999" customHeight="1">
      <c r="A14" s="114"/>
      <c r="B14" s="55" t="s">
        <v>76</v>
      </c>
      <c r="C14" s="55" t="s">
        <v>77</v>
      </c>
      <c r="D14" s="55" t="s">
        <v>84</v>
      </c>
      <c r="E14" s="55" t="s">
        <v>177</v>
      </c>
      <c r="F14" s="56" t="s">
        <v>85</v>
      </c>
      <c r="G14" s="57">
        <v>24.31</v>
      </c>
      <c r="H14" s="57">
        <v>24.31</v>
      </c>
      <c r="I14" s="57"/>
      <c r="J14" s="60"/>
    </row>
    <row r="15" spans="1:12" ht="19.899999999999999" customHeight="1">
      <c r="A15" s="114"/>
      <c r="B15" s="55" t="s">
        <v>86</v>
      </c>
      <c r="C15" s="55" t="s">
        <v>87</v>
      </c>
      <c r="D15" s="55" t="s">
        <v>88</v>
      </c>
      <c r="E15" s="55" t="s">
        <v>177</v>
      </c>
      <c r="F15" s="56" t="s">
        <v>89</v>
      </c>
      <c r="G15" s="57">
        <v>1.82</v>
      </c>
      <c r="H15" s="57">
        <v>1.82</v>
      </c>
      <c r="I15" s="57"/>
      <c r="J15" s="60"/>
    </row>
    <row r="16" spans="1:12" ht="8.65" customHeight="1">
      <c r="A16" s="45"/>
      <c r="B16" s="58"/>
      <c r="C16" s="58"/>
      <c r="D16" s="58"/>
      <c r="E16" s="58"/>
      <c r="F16" s="45"/>
      <c r="G16" s="45"/>
      <c r="H16" s="45"/>
      <c r="I16" s="45"/>
      <c r="J16" s="65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pane ySplit="6" topLeftCell="A7" activePane="bottomLeft" state="frozen"/>
      <selection pane="bottomLeft" activeCell="J5" sqref="J5"/>
    </sheetView>
  </sheetViews>
  <sheetFormatPr defaultColWidth="9.75" defaultRowHeight="14.25"/>
  <cols>
    <col min="1" max="1" width="1.5" style="28" customWidth="1"/>
    <col min="2" max="3" width="6.125" style="28" customWidth="1"/>
    <col min="4" max="4" width="9.25" style="28" customWidth="1"/>
    <col min="5" max="5" width="31.375" style="28" customWidth="1"/>
    <col min="6" max="8" width="16.5" style="28" customWidth="1"/>
    <col min="9" max="9" width="1.5" style="28" customWidth="1"/>
    <col min="10" max="10" width="23.125" style="28" customWidth="1"/>
    <col min="11" max="16384" width="9.75" style="28"/>
  </cols>
  <sheetData>
    <row r="1" spans="1:10" ht="14.25" customHeight="1">
      <c r="A1" s="29"/>
      <c r="B1" s="107"/>
      <c r="C1" s="107"/>
      <c r="D1" s="30"/>
      <c r="E1" s="30"/>
      <c r="F1" s="31"/>
      <c r="G1" s="31"/>
      <c r="H1" s="32" t="s">
        <v>178</v>
      </c>
      <c r="I1" s="47"/>
    </row>
    <row r="2" spans="1:10" ht="19.899999999999999" customHeight="1">
      <c r="A2" s="31"/>
      <c r="B2" s="100" t="s">
        <v>179</v>
      </c>
      <c r="C2" s="100"/>
      <c r="D2" s="100"/>
      <c r="E2" s="100"/>
      <c r="F2" s="100"/>
      <c r="G2" s="100"/>
      <c r="H2" s="100"/>
      <c r="I2" s="47"/>
    </row>
    <row r="3" spans="1:10" ht="17.100000000000001" customHeight="1">
      <c r="A3" s="33"/>
      <c r="B3" s="108" t="s">
        <v>4</v>
      </c>
      <c r="C3" s="108"/>
      <c r="D3" s="108"/>
      <c r="E3" s="108"/>
      <c r="G3" s="33"/>
      <c r="H3" s="35" t="s">
        <v>5</v>
      </c>
      <c r="I3" s="47"/>
    </row>
    <row r="4" spans="1:10" ht="21.4" customHeight="1">
      <c r="A4" s="36"/>
      <c r="B4" s="110" t="s">
        <v>8</v>
      </c>
      <c r="C4" s="110"/>
      <c r="D4" s="110"/>
      <c r="E4" s="110"/>
      <c r="F4" s="110" t="s">
        <v>70</v>
      </c>
      <c r="G4" s="110"/>
      <c r="H4" s="110"/>
      <c r="I4" s="47"/>
    </row>
    <row r="5" spans="1:10" ht="21.4" customHeight="1">
      <c r="A5" s="36"/>
      <c r="B5" s="110" t="s">
        <v>72</v>
      </c>
      <c r="C5" s="110"/>
      <c r="D5" s="110" t="s">
        <v>63</v>
      </c>
      <c r="E5" s="110" t="s">
        <v>64</v>
      </c>
      <c r="F5" s="110" t="s">
        <v>52</v>
      </c>
      <c r="G5" s="110" t="s">
        <v>180</v>
      </c>
      <c r="H5" s="110" t="s">
        <v>181</v>
      </c>
      <c r="I5" s="47"/>
    </row>
    <row r="6" spans="1:10" ht="21.4" customHeight="1">
      <c r="A6" s="38"/>
      <c r="B6" s="37" t="s">
        <v>73</v>
      </c>
      <c r="C6" s="37" t="s">
        <v>74</v>
      </c>
      <c r="D6" s="110"/>
      <c r="E6" s="110"/>
      <c r="F6" s="110"/>
      <c r="G6" s="110"/>
      <c r="H6" s="110"/>
      <c r="I6" s="47"/>
    </row>
    <row r="7" spans="1:10" ht="19.899999999999999" customHeight="1">
      <c r="A7" s="36"/>
      <c r="B7" s="37"/>
      <c r="C7" s="37"/>
      <c r="D7" s="37"/>
      <c r="E7" s="39" t="s">
        <v>65</v>
      </c>
      <c r="F7" s="40">
        <v>217.06</v>
      </c>
      <c r="G7" s="40">
        <v>195.33</v>
      </c>
      <c r="H7" s="40">
        <v>21.73</v>
      </c>
      <c r="I7" s="47"/>
    </row>
    <row r="8" spans="1:10" ht="19.899999999999999" customHeight="1">
      <c r="A8" s="36"/>
      <c r="B8" s="41" t="s">
        <v>22</v>
      </c>
      <c r="C8" s="41" t="s">
        <v>22</v>
      </c>
      <c r="D8" s="42"/>
      <c r="E8" s="43" t="s">
        <v>22</v>
      </c>
      <c r="F8" s="44">
        <v>217.06</v>
      </c>
      <c r="G8" s="44">
        <v>195.33</v>
      </c>
      <c r="H8" s="44">
        <v>21.73</v>
      </c>
      <c r="I8" s="47"/>
      <c r="J8" s="48"/>
    </row>
    <row r="9" spans="1:10" ht="19.899999999999999" customHeight="1">
      <c r="B9" s="41" t="s">
        <v>22</v>
      </c>
      <c r="C9" s="41" t="s">
        <v>22</v>
      </c>
      <c r="D9" s="42" t="s">
        <v>66</v>
      </c>
      <c r="E9" s="43" t="s">
        <v>182</v>
      </c>
      <c r="F9" s="44">
        <v>217.06</v>
      </c>
      <c r="G9" s="44">
        <v>195.33</v>
      </c>
      <c r="H9" s="44">
        <v>21.73</v>
      </c>
      <c r="I9" s="47"/>
    </row>
    <row r="10" spans="1:10" ht="19.899999999999999" customHeight="1">
      <c r="A10" s="36"/>
      <c r="B10" s="41" t="s">
        <v>22</v>
      </c>
      <c r="C10" s="41" t="s">
        <v>22</v>
      </c>
      <c r="D10" s="42" t="s">
        <v>183</v>
      </c>
      <c r="E10" s="43" t="s">
        <v>184</v>
      </c>
      <c r="F10" s="44">
        <v>21.73</v>
      </c>
      <c r="G10" s="44"/>
      <c r="H10" s="44">
        <v>21.73</v>
      </c>
      <c r="I10" s="47"/>
    </row>
    <row r="11" spans="1:10" ht="19.899999999999999" customHeight="1">
      <c r="A11" s="36"/>
      <c r="B11" s="41" t="s">
        <v>147</v>
      </c>
      <c r="C11" s="41" t="s">
        <v>148</v>
      </c>
      <c r="D11" s="42" t="s">
        <v>185</v>
      </c>
      <c r="E11" s="43" t="s">
        <v>186</v>
      </c>
      <c r="F11" s="44">
        <v>1.96</v>
      </c>
      <c r="G11" s="44"/>
      <c r="H11" s="44">
        <v>1.96</v>
      </c>
      <c r="I11" s="47"/>
    </row>
    <row r="12" spans="1:10" ht="19.899999999999999" customHeight="1">
      <c r="A12" s="36"/>
      <c r="B12" s="41" t="s">
        <v>147</v>
      </c>
      <c r="C12" s="41" t="s">
        <v>148</v>
      </c>
      <c r="D12" s="42" t="s">
        <v>187</v>
      </c>
      <c r="E12" s="43" t="s">
        <v>188</v>
      </c>
      <c r="F12" s="44">
        <v>1.96</v>
      </c>
      <c r="G12" s="44"/>
      <c r="H12" s="44">
        <v>1.96</v>
      </c>
      <c r="I12" s="47"/>
    </row>
    <row r="13" spans="1:10" ht="19.899999999999999" customHeight="1">
      <c r="B13" s="41" t="s">
        <v>147</v>
      </c>
      <c r="C13" s="41" t="s">
        <v>189</v>
      </c>
      <c r="D13" s="42" t="s">
        <v>190</v>
      </c>
      <c r="E13" s="43" t="s">
        <v>191</v>
      </c>
      <c r="F13" s="44">
        <v>6.8</v>
      </c>
      <c r="G13" s="44"/>
      <c r="H13" s="44">
        <v>6.8</v>
      </c>
      <c r="I13" s="47"/>
    </row>
    <row r="14" spans="1:10" ht="19.899999999999999" customHeight="1">
      <c r="B14" s="41" t="s">
        <v>147</v>
      </c>
      <c r="C14" s="41" t="s">
        <v>162</v>
      </c>
      <c r="D14" s="42" t="s">
        <v>192</v>
      </c>
      <c r="E14" s="43" t="s">
        <v>193</v>
      </c>
      <c r="F14" s="44">
        <v>10</v>
      </c>
      <c r="G14" s="44"/>
      <c r="H14" s="44">
        <v>10</v>
      </c>
      <c r="I14" s="47"/>
    </row>
    <row r="15" spans="1:10" ht="19.899999999999999" customHeight="1">
      <c r="B15" s="41" t="s">
        <v>147</v>
      </c>
      <c r="C15" s="41" t="s">
        <v>194</v>
      </c>
      <c r="D15" s="42" t="s">
        <v>195</v>
      </c>
      <c r="E15" s="43" t="s">
        <v>196</v>
      </c>
      <c r="F15" s="44">
        <v>1.18</v>
      </c>
      <c r="G15" s="44"/>
      <c r="H15" s="44">
        <v>1.18</v>
      </c>
      <c r="I15" s="47"/>
    </row>
    <row r="16" spans="1:10" ht="19.899999999999999" customHeight="1">
      <c r="B16" s="41" t="s">
        <v>147</v>
      </c>
      <c r="C16" s="41" t="s">
        <v>197</v>
      </c>
      <c r="D16" s="42" t="s">
        <v>198</v>
      </c>
      <c r="E16" s="43" t="s">
        <v>199</v>
      </c>
      <c r="F16" s="44">
        <v>1.79</v>
      </c>
      <c r="G16" s="44"/>
      <c r="H16" s="44">
        <v>1.79</v>
      </c>
      <c r="I16" s="47"/>
    </row>
    <row r="17" spans="1:9" ht="19.899999999999999" customHeight="1">
      <c r="B17" s="41" t="s">
        <v>22</v>
      </c>
      <c r="C17" s="41" t="s">
        <v>22</v>
      </c>
      <c r="D17" s="42" t="s">
        <v>200</v>
      </c>
      <c r="E17" s="43" t="s">
        <v>201</v>
      </c>
      <c r="F17" s="44">
        <v>195.33</v>
      </c>
      <c r="G17" s="44">
        <v>195.33</v>
      </c>
      <c r="H17" s="44"/>
      <c r="I17" s="47"/>
    </row>
    <row r="18" spans="1:9" ht="19.899999999999999" customHeight="1">
      <c r="A18" s="36"/>
      <c r="B18" s="41" t="s">
        <v>157</v>
      </c>
      <c r="C18" s="41" t="s">
        <v>162</v>
      </c>
      <c r="D18" s="42" t="s">
        <v>202</v>
      </c>
      <c r="E18" s="43" t="s">
        <v>203</v>
      </c>
      <c r="F18" s="44">
        <v>59.09</v>
      </c>
      <c r="G18" s="44">
        <v>59.09</v>
      </c>
      <c r="H18" s="44"/>
      <c r="I18" s="47"/>
    </row>
    <row r="19" spans="1:9" ht="19.899999999999999" customHeight="1">
      <c r="A19" s="111"/>
      <c r="B19" s="41" t="s">
        <v>157</v>
      </c>
      <c r="C19" s="41" t="s">
        <v>162</v>
      </c>
      <c r="D19" s="42" t="s">
        <v>204</v>
      </c>
      <c r="E19" s="43" t="s">
        <v>161</v>
      </c>
      <c r="F19" s="44">
        <v>58.33</v>
      </c>
      <c r="G19" s="44">
        <v>58.33</v>
      </c>
      <c r="H19" s="44"/>
      <c r="I19" s="47"/>
    </row>
    <row r="20" spans="1:9" ht="19.899999999999999" customHeight="1">
      <c r="A20" s="111"/>
      <c r="B20" s="41" t="s">
        <v>157</v>
      </c>
      <c r="C20" s="41" t="s">
        <v>162</v>
      </c>
      <c r="D20" s="42" t="s">
        <v>205</v>
      </c>
      <c r="E20" s="43" t="s">
        <v>206</v>
      </c>
      <c r="F20" s="44">
        <v>0.76</v>
      </c>
      <c r="G20" s="44">
        <v>0.76</v>
      </c>
      <c r="H20" s="44"/>
      <c r="I20" s="47"/>
    </row>
    <row r="21" spans="1:9" ht="19.899999999999999" customHeight="1">
      <c r="B21" s="41" t="s">
        <v>157</v>
      </c>
      <c r="C21" s="41" t="s">
        <v>207</v>
      </c>
      <c r="D21" s="42" t="s">
        <v>208</v>
      </c>
      <c r="E21" s="43" t="s">
        <v>209</v>
      </c>
      <c r="F21" s="44">
        <v>7.87</v>
      </c>
      <c r="G21" s="44">
        <v>7.87</v>
      </c>
      <c r="H21" s="44"/>
      <c r="I21" s="47"/>
    </row>
    <row r="22" spans="1:9" ht="19.899999999999999" customHeight="1">
      <c r="B22" s="41" t="s">
        <v>157</v>
      </c>
      <c r="C22" s="41" t="s">
        <v>158</v>
      </c>
      <c r="D22" s="42" t="s">
        <v>210</v>
      </c>
      <c r="E22" s="43" t="s">
        <v>211</v>
      </c>
      <c r="F22" s="44">
        <v>43.82</v>
      </c>
      <c r="G22" s="44">
        <v>43.82</v>
      </c>
      <c r="H22" s="44"/>
      <c r="I22" s="47"/>
    </row>
    <row r="23" spans="1:9" ht="19.899999999999999" customHeight="1">
      <c r="A23" s="36"/>
      <c r="B23" s="41" t="s">
        <v>157</v>
      </c>
      <c r="C23" s="41" t="s">
        <v>158</v>
      </c>
      <c r="D23" s="42" t="s">
        <v>212</v>
      </c>
      <c r="E23" s="43" t="s">
        <v>213</v>
      </c>
      <c r="F23" s="44">
        <v>43.82</v>
      </c>
      <c r="G23" s="44">
        <v>43.82</v>
      </c>
      <c r="H23" s="44"/>
      <c r="I23" s="47"/>
    </row>
    <row r="24" spans="1:9" ht="19.899999999999999" customHeight="1">
      <c r="B24" s="41" t="s">
        <v>157</v>
      </c>
      <c r="C24" s="41" t="s">
        <v>214</v>
      </c>
      <c r="D24" s="42" t="s">
        <v>215</v>
      </c>
      <c r="E24" s="43" t="s">
        <v>216</v>
      </c>
      <c r="F24" s="44">
        <v>22.74</v>
      </c>
      <c r="G24" s="44">
        <v>22.74</v>
      </c>
      <c r="H24" s="44"/>
      <c r="I24" s="47"/>
    </row>
    <row r="25" spans="1:9" ht="19.899999999999999" customHeight="1">
      <c r="B25" s="41" t="s">
        <v>157</v>
      </c>
      <c r="C25" s="41" t="s">
        <v>217</v>
      </c>
      <c r="D25" s="42" t="s">
        <v>218</v>
      </c>
      <c r="E25" s="43" t="s">
        <v>219</v>
      </c>
      <c r="F25" s="44">
        <v>1.87</v>
      </c>
      <c r="G25" s="44">
        <v>1.87</v>
      </c>
      <c r="H25" s="44"/>
      <c r="I25" s="47"/>
    </row>
    <row r="26" spans="1:9" ht="19.899999999999999" customHeight="1">
      <c r="B26" s="41" t="s">
        <v>157</v>
      </c>
      <c r="C26" s="41" t="s">
        <v>169</v>
      </c>
      <c r="D26" s="42" t="s">
        <v>220</v>
      </c>
      <c r="E26" s="43" t="s">
        <v>221</v>
      </c>
      <c r="F26" s="44">
        <v>1.08</v>
      </c>
      <c r="G26" s="44">
        <v>1.08</v>
      </c>
      <c r="H26" s="44"/>
      <c r="I26" s="47"/>
    </row>
    <row r="27" spans="1:9" ht="19.899999999999999" customHeight="1">
      <c r="A27" s="111"/>
      <c r="B27" s="41" t="s">
        <v>157</v>
      </c>
      <c r="C27" s="41" t="s">
        <v>169</v>
      </c>
      <c r="D27" s="42" t="s">
        <v>222</v>
      </c>
      <c r="E27" s="43" t="s">
        <v>223</v>
      </c>
      <c r="F27" s="44">
        <v>0.59</v>
      </c>
      <c r="G27" s="44">
        <v>0.59</v>
      </c>
      <c r="H27" s="44"/>
      <c r="I27" s="47"/>
    </row>
    <row r="28" spans="1:9" ht="19.899999999999999" customHeight="1">
      <c r="A28" s="111"/>
      <c r="B28" s="41" t="s">
        <v>157</v>
      </c>
      <c r="C28" s="41" t="s">
        <v>169</v>
      </c>
      <c r="D28" s="42" t="s">
        <v>224</v>
      </c>
      <c r="E28" s="43" t="s">
        <v>225</v>
      </c>
      <c r="F28" s="44">
        <v>0.49</v>
      </c>
      <c r="G28" s="44">
        <v>0.49</v>
      </c>
      <c r="H28" s="44"/>
      <c r="I28" s="47"/>
    </row>
    <row r="29" spans="1:9" ht="19.899999999999999" customHeight="1">
      <c r="B29" s="41" t="s">
        <v>157</v>
      </c>
      <c r="C29" s="41" t="s">
        <v>226</v>
      </c>
      <c r="D29" s="42" t="s">
        <v>227</v>
      </c>
      <c r="E29" s="43" t="s">
        <v>228</v>
      </c>
      <c r="F29" s="44">
        <v>20.23</v>
      </c>
      <c r="G29" s="44">
        <v>20.23</v>
      </c>
      <c r="H29" s="44"/>
      <c r="I29" s="47"/>
    </row>
    <row r="30" spans="1:9" ht="19.899999999999999" customHeight="1">
      <c r="B30" s="41" t="s">
        <v>157</v>
      </c>
      <c r="C30" s="41" t="s">
        <v>229</v>
      </c>
      <c r="D30" s="42" t="s">
        <v>230</v>
      </c>
      <c r="E30" s="43" t="s">
        <v>231</v>
      </c>
      <c r="F30" s="44">
        <v>38.630000000000003</v>
      </c>
      <c r="G30" s="44">
        <v>38.630000000000003</v>
      </c>
      <c r="H30" s="44"/>
      <c r="I30" s="47"/>
    </row>
    <row r="31" spans="1:9" ht="8.65" customHeight="1">
      <c r="A31" s="45"/>
      <c r="B31" s="45"/>
      <c r="C31" s="45"/>
      <c r="D31" s="46"/>
      <c r="E31" s="45"/>
      <c r="F31" s="45"/>
      <c r="G31" s="45"/>
      <c r="H31" s="45"/>
      <c r="I31" s="49"/>
    </row>
  </sheetData>
  <mergeCells count="13">
    <mergeCell ref="F5:F6"/>
    <mergeCell ref="G5:G6"/>
    <mergeCell ref="H5:H6"/>
    <mergeCell ref="B5:C5"/>
    <mergeCell ref="A19:A20"/>
    <mergeCell ref="A27:A28"/>
    <mergeCell ref="D5:D6"/>
    <mergeCell ref="E5:E6"/>
    <mergeCell ref="B1:C1"/>
    <mergeCell ref="B2:H2"/>
    <mergeCell ref="B3:E3"/>
    <mergeCell ref="B4:E4"/>
    <mergeCell ref="F4:H4"/>
  </mergeCells>
  <phoneticPr fontId="17" type="noConversion"/>
  <pageMargins left="0.74803149606299202" right="0.74803149606299202" top="0.27559055118110198" bottom="0.27559055118110198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5" topLeftCell="A6" activePane="bottomLeft" state="frozen"/>
      <selection pane="bottomLeft" activeCell="F20" sqref="F20"/>
    </sheetView>
  </sheetViews>
  <sheetFormatPr defaultColWidth="9.75" defaultRowHeight="14.25"/>
  <cols>
    <col min="1" max="1" width="1.5" customWidth="1"/>
    <col min="2" max="4" width="6.125" customWidth="1"/>
    <col min="5" max="5" width="8.5" customWidth="1"/>
    <col min="6" max="6" width="36.875" customWidth="1"/>
    <col min="7" max="7" width="16.5" customWidth="1"/>
    <col min="8" max="8" width="1.5" customWidth="1"/>
    <col min="9" max="9" width="9.75" customWidth="1"/>
  </cols>
  <sheetData>
    <row r="1" spans="1:10" ht="14.25" customHeight="1">
      <c r="A1" s="1"/>
      <c r="B1" s="102"/>
      <c r="C1" s="102"/>
      <c r="D1" s="102"/>
      <c r="E1" s="3"/>
      <c r="F1" s="3"/>
      <c r="G1" s="18" t="s">
        <v>232</v>
      </c>
      <c r="H1" s="7"/>
    </row>
    <row r="2" spans="1:10" ht="19.899999999999999" customHeight="1">
      <c r="A2" s="1"/>
      <c r="B2" s="103" t="s">
        <v>233</v>
      </c>
      <c r="C2" s="103"/>
      <c r="D2" s="103"/>
      <c r="E2" s="103"/>
      <c r="F2" s="103"/>
      <c r="G2" s="103"/>
      <c r="H2" s="7" t="s">
        <v>2</v>
      </c>
    </row>
    <row r="3" spans="1:10" ht="17.100000000000001" customHeight="1">
      <c r="A3" s="5"/>
      <c r="B3" s="104" t="s">
        <v>4</v>
      </c>
      <c r="C3" s="104"/>
      <c r="D3" s="104"/>
      <c r="E3" s="104"/>
      <c r="F3" s="104"/>
      <c r="G3" s="19" t="s">
        <v>5</v>
      </c>
      <c r="H3" s="20"/>
    </row>
    <row r="4" spans="1:10" ht="21.4" customHeight="1">
      <c r="A4" s="9"/>
      <c r="B4" s="105" t="s">
        <v>72</v>
      </c>
      <c r="C4" s="105"/>
      <c r="D4" s="105"/>
      <c r="E4" s="105" t="s">
        <v>63</v>
      </c>
      <c r="F4" s="105" t="s">
        <v>64</v>
      </c>
      <c r="G4" s="105" t="s">
        <v>234</v>
      </c>
      <c r="H4" s="21"/>
    </row>
    <row r="5" spans="1:10" ht="21.4" customHeight="1">
      <c r="A5" s="9"/>
      <c r="B5" s="8" t="s">
        <v>73</v>
      </c>
      <c r="C5" s="8" t="s">
        <v>74</v>
      </c>
      <c r="D5" s="8" t="s">
        <v>75</v>
      </c>
      <c r="E5" s="105"/>
      <c r="F5" s="105"/>
      <c r="G5" s="105"/>
      <c r="H5" s="22"/>
    </row>
    <row r="6" spans="1:10" ht="19.899999999999999" customHeight="1">
      <c r="A6" s="10"/>
      <c r="B6" s="11"/>
      <c r="C6" s="11"/>
      <c r="D6" s="11"/>
      <c r="E6" s="11"/>
      <c r="F6" s="11" t="s">
        <v>65</v>
      </c>
      <c r="G6" s="12">
        <f>-9.8+35.93</f>
        <v>26.13</v>
      </c>
      <c r="H6" s="23"/>
      <c r="J6" s="27"/>
    </row>
    <row r="7" spans="1:10" ht="19.899999999999999" customHeight="1">
      <c r="A7" s="9"/>
      <c r="B7" s="13"/>
      <c r="C7" s="13"/>
      <c r="D7" s="13"/>
      <c r="E7" s="13"/>
      <c r="F7" s="14" t="s">
        <v>22</v>
      </c>
      <c r="G7" s="15">
        <f>-9.8+35.93</f>
        <v>26.13</v>
      </c>
      <c r="H7" s="21"/>
    </row>
    <row r="8" spans="1:10" ht="19.899999999999999" customHeight="1">
      <c r="B8" s="13"/>
      <c r="C8" s="13"/>
      <c r="D8" s="13"/>
      <c r="E8" s="13"/>
      <c r="F8" s="14" t="s">
        <v>182</v>
      </c>
      <c r="G8" s="15">
        <f>-9.8+35.93</f>
        <v>26.13</v>
      </c>
      <c r="H8" s="21"/>
    </row>
    <row r="9" spans="1:10" ht="19.899999999999999" customHeight="1">
      <c r="B9" s="13"/>
      <c r="C9" s="13"/>
      <c r="D9" s="13"/>
      <c r="E9" s="13"/>
      <c r="F9" s="14" t="s">
        <v>85</v>
      </c>
      <c r="G9" s="15">
        <v>24.31</v>
      </c>
      <c r="H9" s="22"/>
    </row>
    <row r="10" spans="1:10" ht="19.899999999999999" customHeight="1">
      <c r="A10" s="106"/>
      <c r="B10" s="13" t="s">
        <v>76</v>
      </c>
      <c r="C10" s="13" t="s">
        <v>77</v>
      </c>
      <c r="D10" s="13" t="s">
        <v>84</v>
      </c>
      <c r="E10" s="13" t="s">
        <v>66</v>
      </c>
      <c r="F10" s="14" t="s">
        <v>235</v>
      </c>
      <c r="G10" s="16">
        <v>8</v>
      </c>
      <c r="H10" s="22"/>
    </row>
    <row r="11" spans="1:10" ht="19.899999999999999" customHeight="1">
      <c r="A11" s="106"/>
      <c r="B11" s="13" t="s">
        <v>76</v>
      </c>
      <c r="C11" s="13" t="s">
        <v>77</v>
      </c>
      <c r="D11" s="13" t="s">
        <v>84</v>
      </c>
      <c r="E11" s="13" t="s">
        <v>66</v>
      </c>
      <c r="F11" s="14" t="s">
        <v>236</v>
      </c>
      <c r="G11" s="16">
        <v>16.309999999999999</v>
      </c>
      <c r="H11" s="22"/>
    </row>
    <row r="12" spans="1:10" ht="19.899999999999999" customHeight="1">
      <c r="B12" s="13"/>
      <c r="C12" s="13"/>
      <c r="D12" s="13"/>
      <c r="E12" s="13"/>
      <c r="F12" s="14" t="s">
        <v>89</v>
      </c>
      <c r="G12" s="15">
        <v>1.82</v>
      </c>
      <c r="H12" s="22"/>
    </row>
    <row r="13" spans="1:10" ht="19.899999999999999" customHeight="1">
      <c r="A13" s="9"/>
      <c r="B13" s="13" t="s">
        <v>86</v>
      </c>
      <c r="C13" s="13" t="s">
        <v>87</v>
      </c>
      <c r="D13" s="13" t="s">
        <v>88</v>
      </c>
      <c r="E13" s="13" t="s">
        <v>66</v>
      </c>
      <c r="F13" s="14" t="s">
        <v>237</v>
      </c>
      <c r="G13" s="16">
        <v>1.82</v>
      </c>
      <c r="H13" s="22"/>
    </row>
    <row r="14" spans="1:10" ht="8.65" customHeight="1">
      <c r="A14" s="17"/>
      <c r="B14" s="26"/>
      <c r="C14" s="26"/>
      <c r="D14" s="26"/>
      <c r="E14" s="26"/>
      <c r="F14" s="17"/>
      <c r="G14" s="17"/>
      <c r="H14" s="24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honeticPr fontId="17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市应急降妖除魔373706865</cp:lastModifiedBy>
  <cp:lastPrinted>2023-02-07T16:09:00Z</cp:lastPrinted>
  <dcterms:created xsi:type="dcterms:W3CDTF">2023-02-02T23:15:00Z</dcterms:created>
  <dcterms:modified xsi:type="dcterms:W3CDTF">2023-02-16T06:59:43Z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ED33B952BFD548AE9830D53935F399DA</vt:lpwstr>
  </property>
</Properties>
</file>